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065" activeTab="2"/>
  </bookViews>
  <sheets>
    <sheet name="Mau 01" sheetId="17" r:id="rId1"/>
    <sheet name=" PL1 Co cau gv MN" sheetId="5" r:id="rId2"/>
    <sheet name="PL 1 Cơ câu GVTH (2)" sheetId="15" r:id="rId3"/>
    <sheet name="PL 1 Co cau THCS (2)" sheetId="16" r:id="rId4"/>
    <sheet name="PL2 mn" sheetId="1" r:id="rId5"/>
    <sheet name="PL2th" sheetId="8" r:id="rId6"/>
    <sheet name="PL2 THCS" sheetId="9" r:id="rId7"/>
  </sheets>
  <definedNames>
    <definedName name="_xlnm._FilterDatabase" localSheetId="1" hidden="1">' PL1 Co cau gv MN'!$G$6:$K$9</definedName>
    <definedName name="_xlnm._FilterDatabase" localSheetId="4" hidden="1">'PL2 mn'!$A$4:$Y$9</definedName>
    <definedName name="_xlnm._FilterDatabase" localSheetId="6" hidden="1">'PL2 THCS'!$A$4:$W$9</definedName>
    <definedName name="_xlnm._FilterDatabase" localSheetId="5" hidden="1">PL2th!$A$4:$X$9</definedName>
    <definedName name="_xlnm.Print_Titles" localSheetId="4">'PL2 mn'!$4:$6</definedName>
    <definedName name="_xlnm.Print_Titles" localSheetId="6">'PL2 THCS'!$4:$6</definedName>
    <definedName name="_xlnm.Print_Titles" localSheetId="5">PL2th!$4:$6</definedName>
  </definedNames>
  <calcPr calcId="144525"/>
</workbook>
</file>

<file path=xl/calcChain.xml><?xml version="1.0" encoding="utf-8"?>
<calcChain xmlns="http://schemas.openxmlformats.org/spreadsheetml/2006/main">
  <c r="Y7" i="8" l="1"/>
  <c r="L8" i="9" l="1"/>
  <c r="M8" i="9"/>
  <c r="L9" i="9"/>
  <c r="M9" i="9"/>
  <c r="O7" i="8"/>
  <c r="M7" i="9"/>
  <c r="L7" i="9"/>
  <c r="N8" i="8"/>
  <c r="O8" i="8"/>
  <c r="N9" i="8"/>
  <c r="O9" i="8"/>
  <c r="N7" i="8"/>
  <c r="M8" i="1"/>
  <c r="N8" i="1"/>
  <c r="M9" i="1"/>
  <c r="N9" i="1"/>
  <c r="N7" i="1"/>
  <c r="M7" i="1"/>
  <c r="C7" i="15"/>
  <c r="C7" i="16"/>
  <c r="H8" i="16"/>
  <c r="AE7" i="16" s="1"/>
  <c r="H7" i="16"/>
  <c r="H8" i="15"/>
  <c r="H7" i="15"/>
  <c r="W7" i="15" l="1"/>
  <c r="Y7" i="15"/>
  <c r="Y8" i="15"/>
  <c r="Y9" i="15"/>
  <c r="C7" i="5"/>
  <c r="O7" i="1"/>
  <c r="X7" i="1" s="1"/>
  <c r="N7" i="9"/>
  <c r="P7" i="8"/>
  <c r="Y9" i="8"/>
  <c r="H8" i="5"/>
  <c r="H7" i="5"/>
  <c r="M7" i="5" l="1"/>
  <c r="Y8" i="8"/>
  <c r="W7" i="9"/>
</calcChain>
</file>

<file path=xl/sharedStrings.xml><?xml version="1.0" encoding="utf-8"?>
<sst xmlns="http://schemas.openxmlformats.org/spreadsheetml/2006/main" count="474" uniqueCount="237">
  <si>
    <t>UBND HUYỆN NINH GIANG</t>
  </si>
  <si>
    <t>TT</t>
  </si>
  <si>
    <t>Năm học</t>
  </si>
  <si>
    <t>Tổng</t>
  </si>
  <si>
    <t>Biên chế</t>
  </si>
  <si>
    <t>TRƯỜNG TIỂU HỌC</t>
  </si>
  <si>
    <r>
      <t xml:space="preserve">Số người đơn vị đang sử dụng 
</t>
    </r>
    <r>
      <rPr>
        <i/>
        <sz val="9"/>
        <rFont val="Times New Roman"/>
        <family val="1"/>
      </rPr>
      <t>(cả biên chế, hợp đồng)</t>
    </r>
  </si>
  <si>
    <t>Phân tích cơ cấu đội ngũ giáo viên, nhân viên</t>
  </si>
  <si>
    <t>Ghi 
chú</t>
  </si>
  <si>
    <t>CBQL</t>
  </si>
  <si>
    <t>Giáo viên</t>
  </si>
  <si>
    <t>Nhân viên</t>
  </si>
  <si>
    <t>Nội dung</t>
  </si>
  <si>
    <t>Tổng
số</t>
  </si>
  <si>
    <t>CB
QL</t>
  </si>
  <si>
    <t>GV 
dạy
văn hóa</t>
  </si>
  <si>
    <t>GV 
ÂN</t>
  </si>
  <si>
    <t>GV 
MT</t>
  </si>
  <si>
    <t>GV 
TD</t>
  </si>
  <si>
    <t>GV 
Tiếng
Anh</t>
  </si>
  <si>
    <t>GV 
Tin</t>
  </si>
  <si>
    <t>NV 
Kế
toán</t>
  </si>
  <si>
    <t>NV Văn
thư</t>
  </si>
  <si>
    <t>NV 
Thư
viện</t>
  </si>
  <si>
    <t>NV Thiết
bị</t>
  </si>
  <si>
    <t>NV
Y tế</t>
  </si>
  <si>
    <t>Cơ cấu CBGV-NV đã được tuyển dụng</t>
  </si>
  <si>
    <t>TRƯỜNG 
MẦM NON</t>
  </si>
  <si>
    <t>Giáo
viên</t>
  </si>
  <si>
    <t>Nhân
viên</t>
  </si>
  <si>
    <t>Giáo viên 
đứng lớp</t>
  </si>
  <si>
    <t>NV 
Kế toán</t>
  </si>
  <si>
    <t>Cơ cấu CBGV-NV 
đã được tuyển dụng</t>
  </si>
  <si>
    <t>Phụ lục 1</t>
  </si>
  <si>
    <t>Tên trường
THCS</t>
  </si>
  <si>
    <r>
      <t xml:space="preserve">Số điểm trường lẻ
</t>
    </r>
    <r>
      <rPr>
        <i/>
        <sz val="10"/>
        <rFont val="Times New Roman"/>
        <family val="1"/>
      </rPr>
      <t>(ngoài điểm chính)</t>
    </r>
  </si>
  <si>
    <t>Quy mô số lớp (nhóm), học sinh (số trẻ)</t>
  </si>
  <si>
    <t>Tổng sô</t>
  </si>
  <si>
    <t>Chia ra</t>
  </si>
  <si>
    <t>Khối 6</t>
  </si>
  <si>
    <t>Khối 7</t>
  </si>
  <si>
    <t>Khối 8</t>
  </si>
  <si>
    <t>Khối 9</t>
  </si>
  <si>
    <t>Tổng 
số</t>
  </si>
  <si>
    <t>Hợp 
đồng</t>
  </si>
  <si>
    <t>Cán bộ 
quản lý</t>
  </si>
  <si>
    <t xml:space="preserve">Số lớp </t>
  </si>
  <si>
    <t>Số HS</t>
  </si>
  <si>
    <t>Số lớp</t>
  </si>
  <si>
    <t>TRƯỜNG THCS</t>
  </si>
  <si>
    <r>
      <t xml:space="preserve">Số người đơn vị đang sử dụng 
</t>
    </r>
    <r>
      <rPr>
        <b/>
        <i/>
        <sz val="9"/>
        <rFont val="Times New Roman"/>
        <family val="1"/>
      </rPr>
      <t>(cả biên chế, hợp đồng)</t>
    </r>
  </si>
  <si>
    <t>GV</t>
  </si>
  <si>
    <t>Cán
bộ
QL</t>
  </si>
  <si>
    <t>GV 
Toán</t>
  </si>
  <si>
    <t>GV 
Lý</t>
  </si>
  <si>
    <t>GV 
Hóa</t>
  </si>
  <si>
    <t>GV 
Sinh</t>
  </si>
  <si>
    <t>GV 
Văn</t>
  </si>
  <si>
    <t>GV 
Sử</t>
  </si>
  <si>
    <t>GV 
Địa</t>
  </si>
  <si>
    <t>GV 
GD
CD</t>
  </si>
  <si>
    <t>GV 
T.A</t>
  </si>
  <si>
    <t>GV 
Công nghệ</t>
  </si>
  <si>
    <t>NV
KT</t>
  </si>
  <si>
    <t>NV 
VT</t>
  </si>
  <si>
    <t>NV 
TV</t>
  </si>
  <si>
    <t>NV 
TB</t>
  </si>
  <si>
    <t>Cơ cấu GV-NV đã được tuyển dụng</t>
  </si>
  <si>
    <t>Tên trường
TH</t>
  </si>
  <si>
    <t xml:space="preserve">Ghi chú
</t>
  </si>
  <si>
    <t>Khối 1</t>
  </si>
  <si>
    <t>Khối 2</t>
  </si>
  <si>
    <t>Khối 3</t>
  </si>
  <si>
    <t>Khối 4</t>
  </si>
  <si>
    <t>Khối 5</t>
  </si>
  <si>
    <t>Tên trường
MN</t>
  </si>
  <si>
    <t>Nhà trẻ</t>
  </si>
  <si>
    <t>Mẫu Giáo</t>
  </si>
  <si>
    <t>Số nhóm</t>
  </si>
  <si>
    <t>Số trẻ</t>
  </si>
  <si>
    <t>Số lớp 3 tuổi</t>
  </si>
  <si>
    <t>Số trẻ  3 tuổi</t>
  </si>
  <si>
    <t>Số lớp 4 tuổi</t>
  </si>
  <si>
    <t>Số trẻ  4 tuổi</t>
  </si>
  <si>
    <t>Số lớp 5 tuổi</t>
  </si>
  <si>
    <t>Số trẻ  5 tuổi</t>
  </si>
  <si>
    <t xml:space="preserve">Tổng hợp Quy mô lớp - Số lượng đội ngũ CBGVNV - Mầm non </t>
  </si>
  <si>
    <t>Tổng hợp Quy mô lớp - Số lượng đội ngũ CBGVNV - Tiểu học</t>
  </si>
  <si>
    <t>Tổng hợp Quy mô lớp - Số lượng đội ngũ CBGVNV - THCS</t>
  </si>
  <si>
    <t>THCS</t>
  </si>
  <si>
    <r>
      <t xml:space="preserve">Kiểm tra </t>
    </r>
    <r>
      <rPr>
        <b/>
        <sz val="10"/>
        <color indexed="10"/>
        <rFont val="Times New Roman"/>
        <family val="1"/>
      </rPr>
      <t>Cột C</t>
    </r>
    <r>
      <rPr>
        <b/>
        <sz val="10"/>
        <rFont val="Times New Roman"/>
        <family val="1"/>
      </rPr>
      <t xml:space="preserve">
so với </t>
    </r>
    <r>
      <rPr>
        <b/>
        <sz val="10"/>
        <color indexed="10"/>
        <rFont val="Times New Roman"/>
        <family val="1"/>
      </rPr>
      <t>Tổng cột H</t>
    </r>
  </si>
  <si>
    <t>TRƯƠNG THCS…………….</t>
  </si>
  <si>
    <t>TRƯỜNG MN</t>
  </si>
  <si>
    <t>TRƯỜNG MN……………………..</t>
  </si>
  <si>
    <r>
      <t xml:space="preserve">Cơ cấu GV, NV 
đang hợp đồng </t>
    </r>
    <r>
      <rPr>
        <sz val="9"/>
        <color rgb="FFFF0000"/>
        <rFont val="Times New Roman"/>
        <family val="1"/>
      </rPr>
      <t>(Trong DS được phê duyệt 2019)</t>
    </r>
  </si>
  <si>
    <r>
      <t xml:space="preserve">Cơ cấu GV, NV đang hợp đồng </t>
    </r>
    <r>
      <rPr>
        <sz val="9"/>
        <color rgb="FFFF0000"/>
        <rFont val="Times New Roman"/>
        <family val="1"/>
      </rPr>
      <t>(Trong DS phê duyệt 2019, trừ GV HĐ số tiết vụ việc)</t>
    </r>
  </si>
  <si>
    <r>
      <t xml:space="preserve"> Tổng hợp cơ cấu đội ngũ trường Mầm non (</t>
    </r>
    <r>
      <rPr>
        <b/>
        <sz val="16"/>
        <color indexed="12"/>
        <rFont val="Times New Roman"/>
        <family val="1"/>
      </rPr>
      <t>Năm học 2019-2020</t>
    </r>
    <r>
      <rPr>
        <b/>
        <sz val="16"/>
        <rFont val="Times New Roman"/>
        <family val="1"/>
      </rPr>
      <t>)</t>
    </r>
  </si>
  <si>
    <r>
      <t xml:space="preserve"> TỔNG HỢP CƠ CẤU ĐỘI NGŨ TRƯỜNG TIỂU HỌC </t>
    </r>
    <r>
      <rPr>
        <b/>
        <sz val="12"/>
        <color indexed="12"/>
        <rFont val="Arial"/>
        <family val="2"/>
      </rPr>
      <t>(Năm học 2019-2020)</t>
    </r>
  </si>
  <si>
    <r>
      <t xml:space="preserve">TỔNG HỢP CƠ CẤU ĐỘI NGŨ TRƯỜNG THCS </t>
    </r>
    <r>
      <rPr>
        <b/>
        <sz val="12"/>
        <color indexed="12"/>
        <rFont val="Arial"/>
        <family val="2"/>
      </rPr>
      <t>(Năm học 2018-2019</t>
    </r>
    <r>
      <rPr>
        <b/>
        <sz val="12"/>
        <color indexed="40"/>
        <rFont val="Arial"/>
        <family val="2"/>
      </rPr>
      <t>)</t>
    </r>
  </si>
  <si>
    <t>2019-2020</t>
  </si>
  <si>
    <t>2020-2021</t>
  </si>
  <si>
    <r>
      <t xml:space="preserve">Kiểm tra </t>
    </r>
    <r>
      <rPr>
        <b/>
        <sz val="10"/>
        <color indexed="10"/>
        <rFont val="Times New Roman"/>
        <family val="1"/>
      </rPr>
      <t xml:space="preserve">Cột </t>
    </r>
    <r>
      <rPr>
        <b/>
        <sz val="10"/>
        <rFont val="Times New Roman"/>
        <family val="1"/>
      </rPr>
      <t xml:space="preserve">O với mục </t>
    </r>
    <r>
      <rPr>
        <b/>
        <sz val="10"/>
        <color indexed="10"/>
        <rFont val="Times New Roman"/>
        <family val="1"/>
      </rPr>
      <t>Chia ra</t>
    </r>
    <r>
      <rPr>
        <b/>
        <sz val="10"/>
        <rFont val="Times New Roman"/>
        <family val="1"/>
      </rPr>
      <t xml:space="preserve"> (R+S+T+U+V)</t>
    </r>
  </si>
  <si>
    <t>2021-2022</t>
  </si>
  <si>
    <t xml:space="preserve">Quy mô số lớp, học sinh </t>
  </si>
  <si>
    <t>Kiểm tra Cột P
với mục Chia ra (S+T+U+V+W)</t>
  </si>
  <si>
    <t>TRƯỜNG THCS…………….</t>
  </si>
  <si>
    <r>
      <t xml:space="preserve">Kiểm tra </t>
    </r>
    <r>
      <rPr>
        <b/>
        <sz val="10"/>
        <color indexed="10"/>
        <rFont val="Times New Roman"/>
        <family val="1"/>
      </rPr>
      <t>Cột N</t>
    </r>
    <r>
      <rPr>
        <b/>
        <sz val="10"/>
        <rFont val="Times New Roman"/>
        <family val="1"/>
      </rPr>
      <t xml:space="preserve">
với mục </t>
    </r>
    <r>
      <rPr>
        <b/>
        <sz val="10"/>
        <color indexed="10"/>
        <rFont val="Times New Roman"/>
        <family val="1"/>
      </rPr>
      <t>Chia ra</t>
    </r>
    <r>
      <rPr>
        <b/>
        <sz val="10"/>
        <rFont val="Times New Roman"/>
        <family val="1"/>
      </rPr>
      <t xml:space="preserve"> (Q+R+S+T+U)</t>
    </r>
  </si>
  <si>
    <t>Phụ lục 2</t>
  </si>
  <si>
    <r>
      <t xml:space="preserve">Cơ cấu GV, NV đang hợp đồng </t>
    </r>
    <r>
      <rPr>
        <sz val="9"/>
        <color rgb="FFFF0000"/>
        <rFont val="Times New Roman"/>
        <family val="1"/>
      </rPr>
      <t>(Trong DS được phê duyệt 2019 + GV dạy TA, Tin hoc)</t>
    </r>
  </si>
  <si>
    <t>……………., ngày      tháng 12 năm 2019</t>
  </si>
  <si>
    <t>HIỆU TRƯỞNG</t>
  </si>
  <si>
    <t xml:space="preserve"> (Thời điểm 01/12/2019)</t>
  </si>
  <si>
    <t>(Thời điểm 01/12/2019)</t>
  </si>
  <si>
    <r>
      <t xml:space="preserve">Số lượng 
người làm việc có mặt
</t>
    </r>
    <r>
      <rPr>
        <i/>
        <sz val="9"/>
        <rFont val="Times New Roman"/>
        <family val="1"/>
      </rPr>
      <t>(cả biên chế, hợp đồng)- 01/12/2019</t>
    </r>
  </si>
  <si>
    <r>
      <t xml:space="preserve">Số lượng 
người làm việc có mặt
</t>
    </r>
    <r>
      <rPr>
        <i/>
        <sz val="9"/>
        <rFont val="Times New Roman"/>
        <family val="1"/>
      </rPr>
      <t>(cả biên chế, hợp đồng) -01/12/2019</t>
    </r>
  </si>
  <si>
    <t>NGƯỜI LẬP</t>
  </si>
  <si>
    <t>DANH SÁCH ĐỘI NGŨ CÔNG CHỨC, VIÊN CHỨC, NGƯỜI LAO ĐỘNG
( THỜI ĐIỂM 01/12/2019)</t>
  </si>
  <si>
    <t>Họ và tên</t>
  </si>
  <si>
    <t>Dân tộc
 thiểu số</t>
  </si>
  <si>
    <t xml:space="preserve">Hệ số
 lương </t>
  </si>
  <si>
    <t>Năm vào ngành</t>
  </si>
  <si>
    <t>Năm vào biên chế</t>
  </si>
  <si>
    <t>Trình độ chuyên môn</t>
  </si>
  <si>
    <t>Số điện thoại</t>
  </si>
  <si>
    <t>Ghi chú</t>
  </si>
  <si>
    <t>Nam</t>
  </si>
  <si>
    <t>Nữ</t>
  </si>
  <si>
    <t>Trình độ đào tạo gốc khi vào ngành, tuyển dụng</t>
  </si>
  <si>
    <t>Chuyên ngành đào tạo</t>
  </si>
  <si>
    <t>Trình độ đào tạo hiện tại</t>
  </si>
  <si>
    <t>I</t>
  </si>
  <si>
    <t>CÁN BỘ QUẢN LÝ</t>
  </si>
  <si>
    <t>ĐH</t>
  </si>
  <si>
    <t>TC</t>
  </si>
  <si>
    <t>SP</t>
  </si>
  <si>
    <t>TH</t>
  </si>
  <si>
    <t>II</t>
  </si>
  <si>
    <t>GIÁO VIÊN BIÊN CHẾ</t>
  </si>
  <si>
    <t>III</t>
  </si>
  <si>
    <t>NHÂN VIÊN BIÊN CHẾ</t>
  </si>
  <si>
    <t>IV</t>
  </si>
  <si>
    <t>V</t>
  </si>
  <si>
    <r>
      <t xml:space="preserve">Quê quán </t>
    </r>
    <r>
      <rPr>
        <b/>
        <sz val="8"/>
        <color rgb="FFFF0000"/>
        <rFont val="Times New Roman"/>
        <family val="1"/>
      </rPr>
      <t>(trong huyện ghi xã; ngoài huyện ghi huyện; ngoài tỉnh ghi huyện, tỉnh</t>
    </r>
    <r>
      <rPr>
        <b/>
        <sz val="9"/>
        <color rgb="FFFF0000"/>
        <rFont val="Times New Roman"/>
        <family val="1"/>
      </rPr>
      <t>)</t>
    </r>
  </si>
  <si>
    <r>
      <t xml:space="preserve">Chỗ ở hiện nay </t>
    </r>
    <r>
      <rPr>
        <b/>
        <sz val="8"/>
        <color rgb="FFFF0000"/>
        <rFont val="Times New Roman"/>
        <family val="1"/>
      </rPr>
      <t>(trong huyện ghi xã; ngoài huyện ghi huyện)</t>
    </r>
  </si>
  <si>
    <t>TRƯỜNG TH VĂN GIANG</t>
  </si>
  <si>
    <t>Trần Thị Thanh Huyền</t>
  </si>
  <si>
    <t>30/12/1968</t>
  </si>
  <si>
    <t>Nguyễn Thị Tho</t>
  </si>
  <si>
    <t>04/06/1968</t>
  </si>
  <si>
    <t>1987</t>
  </si>
  <si>
    <t>TCSP</t>
  </si>
  <si>
    <t>Hồng Phúc</t>
  </si>
  <si>
    <t>Hưng Long</t>
  </si>
  <si>
    <t>0963136158</t>
  </si>
  <si>
    <t>0975046676</t>
  </si>
  <si>
    <t>Văn Giang</t>
  </si>
  <si>
    <t>1988</t>
  </si>
  <si>
    <t>Nguyễn Phú Thái</t>
  </si>
  <si>
    <t>Vũ Thị Luyến</t>
  </si>
  <si>
    <t>Nguyễn Thị Thu Hà</t>
  </si>
  <si>
    <t>04/10/1980</t>
  </si>
  <si>
    <t>Nguyễn Văn Quý</t>
  </si>
  <si>
    <t>Nguyễn Thị Tuyết Mai</t>
  </si>
  <si>
    <t>04/01/1984</t>
  </si>
  <si>
    <t>Bùi Thị Dung</t>
  </si>
  <si>
    <t>Dương Thị Mười</t>
  </si>
  <si>
    <t>06/10/1980</t>
  </si>
  <si>
    <t>Trần Đình Khiêm</t>
  </si>
  <si>
    <t>20/01/1992</t>
  </si>
  <si>
    <t>Vũ Thị Minh Huệ</t>
  </si>
  <si>
    <t>Nguyễn Thị Vân</t>
  </si>
  <si>
    <t>Phạm Thị Hướng</t>
  </si>
  <si>
    <t>Nguyễn Thị Huệ</t>
  </si>
  <si>
    <t>15/11/1972</t>
  </si>
  <si>
    <t>Lê Thị Hiển</t>
  </si>
  <si>
    <t>02/10/1989</t>
  </si>
  <si>
    <t>Đỗ Thị Nguyệt</t>
  </si>
  <si>
    <t>Nguyễn Thị Nga</t>
  </si>
  <si>
    <t>30/12/1977</t>
  </si>
  <si>
    <t>KT</t>
  </si>
  <si>
    <t>Y sỹ</t>
  </si>
  <si>
    <t>CĐ</t>
  </si>
  <si>
    <t>AN</t>
  </si>
  <si>
    <t>TD</t>
  </si>
  <si>
    <t>TDTT</t>
  </si>
  <si>
    <t>Kiến Quốc</t>
  </si>
  <si>
    <t>0975304809</t>
  </si>
  <si>
    <t>Ứng Hòe</t>
  </si>
  <si>
    <t>0972557039</t>
  </si>
  <si>
    <t>Vạn Phúc</t>
  </si>
  <si>
    <t>0987445333 </t>
  </si>
  <si>
    <t>0987649078</t>
  </si>
  <si>
    <t>0979612458</t>
  </si>
  <si>
    <t>0972640532</t>
  </si>
  <si>
    <t>0978503318</t>
  </si>
  <si>
    <t>0388212989</t>
  </si>
  <si>
    <t>Văn Hội</t>
  </si>
  <si>
    <t>Tân Phong</t>
  </si>
  <si>
    <t>Tân Quang</t>
  </si>
  <si>
    <t>0967001332</t>
  </si>
  <si>
    <t>0982655963</t>
  </si>
  <si>
    <t>0339115654</t>
  </si>
  <si>
    <t>0963026218</t>
  </si>
  <si>
    <t>0982696052</t>
  </si>
  <si>
    <t>0965762308</t>
  </si>
  <si>
    <t>Ngô Thị Uyên</t>
  </si>
  <si>
    <t>Trương Thị Huyền Trang</t>
  </si>
  <si>
    <t>Bùi Phương Thảo</t>
  </si>
  <si>
    <t>02/03/1990</t>
  </si>
  <si>
    <t>12/04/1993</t>
  </si>
  <si>
    <t>27/04/1991</t>
  </si>
  <si>
    <t>Nguyễn Thị Linh Chi</t>
  </si>
  <si>
    <t>MT</t>
  </si>
  <si>
    <t>Nguyễn Thị Quyên</t>
  </si>
  <si>
    <t>Hồng Thái</t>
  </si>
  <si>
    <t>0978888065</t>
  </si>
  <si>
    <t>Tứ Kỳ</t>
  </si>
  <si>
    <t>TT Ninh Giang</t>
  </si>
  <si>
    <t>Hưng Thái</t>
  </si>
  <si>
    <t>Chí Linh</t>
  </si>
  <si>
    <t>0349649343</t>
  </si>
  <si>
    <t>0869177746</t>
  </si>
  <si>
    <t>0356228005</t>
  </si>
  <si>
    <t>0978842938</t>
  </si>
  <si>
    <t>0889585082</t>
  </si>
  <si>
    <t>Văn Giang, ngày 02 tháng 12 năm 2019</t>
  </si>
  <si>
    <t>Ngày tháng năm sinh</t>
  </si>
  <si>
    <t>GIÁO VIÊN HĐ BIÊN CHẾ</t>
  </si>
  <si>
    <t>NHÂN VIÊN HĐ BIÊN CHẾ</t>
  </si>
  <si>
    <r>
      <t>UBND HUYỆN NINH GIANG</t>
    </r>
    <r>
      <rPr>
        <b/>
        <sz val="11"/>
        <rFont val="Times New Roman"/>
        <family val="1"/>
      </rPr>
      <t xml:space="preserve">
TRƯỜNG TIỂU HỌC VĂN GIANG</t>
    </r>
  </si>
  <si>
    <t>Mẫu 1</t>
  </si>
  <si>
    <t>01/04/1992</t>
  </si>
  <si>
    <t>Ninh Hòa</t>
  </si>
  <si>
    <t>0904453382</t>
  </si>
  <si>
    <t>VT</t>
  </si>
  <si>
    <t>01/11/1988</t>
  </si>
  <si>
    <t>Quỳnh phụ - 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</si>
</sst>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3"/>
      <color indexed="8"/>
      <name val="Calibri"/>
      <family val="2"/>
    </font>
    <font>
      <b/>
      <sz val="12"/>
      <color indexed="40"/>
      <name val="Arial"/>
      <family val="2"/>
    </font>
    <font>
      <b/>
      <sz val="12"/>
      <color indexed="12"/>
      <name val="Arial"/>
      <family val="2"/>
    </font>
    <font>
      <sz val="11"/>
      <name val="Times New Roman"/>
      <family val="1"/>
    </font>
    <font>
      <sz val="9"/>
      <color indexed="8"/>
      <name val="Calibri"/>
      <family val="2"/>
    </font>
    <font>
      <b/>
      <sz val="10"/>
      <color indexed="10"/>
      <name val="Times New Roman"/>
      <family val="1"/>
    </font>
    <font>
      <sz val="16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7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</cellStyleXfs>
  <cellXfs count="280">
    <xf numFmtId="0" fontId="0" fillId="0" borderId="0" xfId="0"/>
    <xf numFmtId="0" fontId="10" fillId="0" borderId="10" xfId="326" applyFont="1" applyBorder="1" applyAlignment="1">
      <alignment horizontal="center" vertical="center" wrapText="1"/>
    </xf>
    <xf numFmtId="0" fontId="10" fillId="0" borderId="10" xfId="330" applyFont="1" applyBorder="1" applyAlignment="1">
      <alignment horizontal="center" vertical="center" wrapText="1"/>
    </xf>
    <xf numFmtId="0" fontId="14" fillId="0" borderId="11" xfId="330" applyFont="1" applyBorder="1" applyAlignment="1">
      <alignment horizontal="center" vertical="center" wrapText="1"/>
    </xf>
    <xf numFmtId="0" fontId="14" fillId="0" borderId="12" xfId="330" applyFont="1" applyBorder="1" applyAlignment="1">
      <alignment horizontal="center" vertical="center" wrapText="1"/>
    </xf>
    <xf numFmtId="0" fontId="14" fillId="0" borderId="11" xfId="331" applyFont="1" applyBorder="1" applyAlignment="1">
      <alignment horizontal="center" vertical="center" wrapText="1"/>
    </xf>
    <xf numFmtId="0" fontId="14" fillId="0" borderId="12" xfId="331" applyFont="1" applyBorder="1" applyAlignment="1">
      <alignment horizontal="center" vertical="center" wrapText="1"/>
    </xf>
    <xf numFmtId="0" fontId="15" fillId="0" borderId="10" xfId="331" applyFont="1" applyBorder="1" applyAlignment="1">
      <alignment horizontal="center"/>
    </xf>
    <xf numFmtId="0" fontId="15" fillId="0" borderId="10" xfId="331" applyFont="1" applyBorder="1"/>
    <xf numFmtId="0" fontId="15" fillId="0" borderId="10" xfId="332" applyFont="1" applyBorder="1"/>
    <xf numFmtId="0" fontId="12" fillId="0" borderId="10" xfId="331" applyFont="1" applyBorder="1" applyAlignment="1">
      <alignment horizontal="center" vertical="center" wrapText="1"/>
    </xf>
    <xf numFmtId="0" fontId="13" fillId="0" borderId="10" xfId="331" applyFont="1" applyBorder="1" applyAlignment="1">
      <alignment horizontal="center" vertical="center" wrapText="1"/>
    </xf>
    <xf numFmtId="0" fontId="13" fillId="0" borderId="10" xfId="330" applyFont="1" applyBorder="1" applyAlignment="1">
      <alignment horizontal="center" vertical="center" wrapText="1"/>
    </xf>
    <xf numFmtId="0" fontId="15" fillId="0" borderId="10" xfId="330" applyFont="1" applyBorder="1" applyAlignment="1">
      <alignment vertical="center" wrapText="1"/>
    </xf>
    <xf numFmtId="0" fontId="0" fillId="0" borderId="0" xfId="0" applyAlignment="1">
      <alignment horizontal="center"/>
    </xf>
    <xf numFmtId="0" fontId="44" fillId="0" borderId="0" xfId="0" applyFont="1"/>
    <xf numFmtId="0" fontId="13" fillId="0" borderId="0" xfId="326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15" fillId="0" borderId="10" xfId="326" applyFont="1" applyBorder="1" applyAlignment="1">
      <alignment horizontal="center" vertical="center" wrapText="1"/>
    </xf>
    <xf numFmtId="0" fontId="6" fillId="0" borderId="0" xfId="0" applyFont="1" applyAlignment="1"/>
    <xf numFmtId="0" fontId="5" fillId="0" borderId="0" xfId="0" applyFont="1" applyAlignment="1"/>
    <xf numFmtId="0" fontId="15" fillId="0" borderId="10" xfId="326" applyFont="1" applyFill="1" applyBorder="1" applyAlignment="1">
      <alignment horizontal="center" vertical="center" wrapText="1"/>
    </xf>
    <xf numFmtId="0" fontId="43" fillId="0" borderId="10" xfId="326" applyFont="1" applyFill="1" applyBorder="1" applyAlignment="1">
      <alignment horizontal="center" wrapText="1"/>
    </xf>
    <xf numFmtId="0" fontId="4" fillId="0" borderId="10" xfId="326" applyFont="1" applyFill="1" applyBorder="1" applyAlignment="1">
      <alignment horizontal="center" wrapText="1"/>
    </xf>
    <xf numFmtId="0" fontId="7" fillId="0" borderId="10" xfId="326" applyFont="1" applyFill="1" applyBorder="1" applyAlignment="1">
      <alignment horizontal="center" wrapText="1"/>
    </xf>
    <xf numFmtId="0" fontId="8" fillId="0" borderId="10" xfId="326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34" fillId="0" borderId="10" xfId="326" applyFont="1" applyFill="1" applyBorder="1" applyAlignment="1">
      <alignment horizontal="center" wrapText="1"/>
    </xf>
    <xf numFmtId="0" fontId="47" fillId="0" borderId="0" xfId="0" applyFont="1" applyFill="1" applyAlignment="1">
      <alignment horizontal="center"/>
    </xf>
    <xf numFmtId="0" fontId="47" fillId="0" borderId="0" xfId="0" applyFont="1" applyFill="1"/>
    <xf numFmtId="0" fontId="3" fillId="0" borderId="10" xfId="326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34" fillId="0" borderId="10" xfId="330" applyFont="1" applyFill="1" applyBorder="1" applyAlignment="1">
      <alignment horizontal="center" vertical="center" wrapText="1"/>
    </xf>
    <xf numFmtId="0" fontId="43" fillId="0" borderId="10" xfId="33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14" fillId="0" borderId="11" xfId="332" applyFont="1" applyBorder="1" applyAlignment="1">
      <alignment horizontal="center" vertical="center" wrapText="1"/>
    </xf>
    <xf numFmtId="0" fontId="36" fillId="0" borderId="10" xfId="331" applyFont="1" applyBorder="1" applyAlignment="1">
      <alignment horizontal="center" vertical="center" wrapText="1"/>
    </xf>
    <xf numFmtId="0" fontId="36" fillId="0" borderId="10" xfId="332" applyFont="1" applyBorder="1" applyAlignment="1">
      <alignment horizontal="center" vertical="center" wrapText="1"/>
    </xf>
    <xf numFmtId="0" fontId="13" fillId="0" borderId="10" xfId="332" applyFont="1" applyBorder="1" applyAlignment="1">
      <alignment horizontal="center" vertical="center" wrapText="1"/>
    </xf>
    <xf numFmtId="0" fontId="14" fillId="0" borderId="12" xfId="332" applyFont="1" applyBorder="1" applyAlignment="1">
      <alignment horizontal="center" vertical="center" wrapText="1"/>
    </xf>
    <xf numFmtId="0" fontId="12" fillId="0" borderId="10" xfId="332" applyFont="1" applyBorder="1" applyAlignment="1">
      <alignment horizontal="center" vertical="center" wrapText="1"/>
    </xf>
    <xf numFmtId="0" fontId="13" fillId="0" borderId="10" xfId="326" applyFont="1" applyBorder="1" applyAlignment="1">
      <alignment horizontal="center" vertical="center" wrapText="1"/>
    </xf>
    <xf numFmtId="0" fontId="36" fillId="0" borderId="10" xfId="33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8" fillId="0" borderId="10" xfId="381" applyNumberFormat="1" applyFont="1" applyBorder="1" applyAlignment="1">
      <alignment horizontal="center" vertical="center" wrapText="1"/>
    </xf>
    <xf numFmtId="0" fontId="10" fillId="0" borderId="10" xfId="381" applyFont="1" applyBorder="1" applyAlignment="1">
      <alignment horizontal="center" vertical="center"/>
    </xf>
    <xf numFmtId="49" fontId="10" fillId="0" borderId="10" xfId="381" applyNumberFormat="1" applyFont="1" applyBorder="1" applyAlignment="1">
      <alignment horizontal="center" vertical="center" wrapText="1"/>
    </xf>
    <xf numFmtId="49" fontId="10" fillId="0" borderId="10" xfId="381" applyNumberFormat="1" applyFont="1" applyBorder="1" applyAlignment="1">
      <alignment horizontal="center" vertical="center"/>
    </xf>
    <xf numFmtId="0" fontId="10" fillId="0" borderId="10" xfId="381" applyFont="1" applyBorder="1" applyAlignment="1">
      <alignment horizontal="center" vertical="center" wrapText="1"/>
    </xf>
    <xf numFmtId="0" fontId="38" fillId="27" borderId="10" xfId="381" applyFont="1" applyFill="1" applyBorder="1" applyAlignment="1">
      <alignment horizontal="center" vertical="center"/>
    </xf>
    <xf numFmtId="49" fontId="36" fillId="0" borderId="10" xfId="381" applyNumberFormat="1" applyFont="1" applyBorder="1" applyAlignment="1">
      <alignment horizontal="center" vertical="center"/>
    </xf>
    <xf numFmtId="0" fontId="36" fillId="0" borderId="10" xfId="381" applyFont="1" applyBorder="1" applyAlignment="1">
      <alignment horizontal="center" vertical="center"/>
    </xf>
    <xf numFmtId="0" fontId="37" fillId="0" borderId="10" xfId="381" applyFont="1" applyBorder="1" applyAlignment="1">
      <alignment horizontal="center" vertical="center"/>
    </xf>
    <xf numFmtId="0" fontId="37" fillId="0" borderId="10" xfId="381" quotePrefix="1" applyFont="1" applyBorder="1" applyAlignment="1">
      <alignment horizontal="center" vertical="center"/>
    </xf>
    <xf numFmtId="49" fontId="37" fillId="0" borderId="10" xfId="381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10" xfId="381" applyFont="1" applyBorder="1" applyAlignment="1">
      <alignment horizontal="center"/>
    </xf>
    <xf numFmtId="49" fontId="36" fillId="0" borderId="10" xfId="381" applyNumberFormat="1" applyFont="1" applyBorder="1" applyAlignment="1">
      <alignment horizontal="center"/>
    </xf>
    <xf numFmtId="0" fontId="36" fillId="0" borderId="10" xfId="381" applyFont="1" applyBorder="1" applyAlignment="1">
      <alignment horizontal="center" wrapText="1"/>
    </xf>
    <xf numFmtId="49" fontId="36" fillId="0" borderId="10" xfId="381" applyNumberFormat="1" applyFont="1" applyBorder="1" applyAlignment="1">
      <alignment horizontal="center" wrapText="1"/>
    </xf>
    <xf numFmtId="0" fontId="38" fillId="27" borderId="10" xfId="381" applyFont="1" applyFill="1" applyBorder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0" fontId="38" fillId="27" borderId="10" xfId="0" applyFont="1" applyFill="1" applyBorder="1" applyAlignment="1">
      <alignment horizontal="center" vertical="center"/>
    </xf>
    <xf numFmtId="0" fontId="36" fillId="0" borderId="0" xfId="0" applyFont="1"/>
    <xf numFmtId="49" fontId="36" fillId="0" borderId="0" xfId="0" applyNumberFormat="1" applyFont="1"/>
    <xf numFmtId="49" fontId="0" fillId="0" borderId="0" xfId="0" applyNumberFormat="1"/>
    <xf numFmtId="0" fontId="43" fillId="0" borderId="24" xfId="326" applyFont="1" applyBorder="1"/>
    <xf numFmtId="0" fontId="43" fillId="0" borderId="24" xfId="326" applyFont="1" applyBorder="1" applyAlignment="1">
      <alignment horizontal="right"/>
    </xf>
    <xf numFmtId="0" fontId="43" fillId="0" borderId="25" xfId="326" applyFont="1" applyBorder="1"/>
    <xf numFmtId="49" fontId="43" fillId="0" borderId="24" xfId="0" applyNumberFormat="1" applyFont="1" applyBorder="1" applyAlignment="1">
      <alignment horizontal="right" vertical="center" wrapText="1"/>
    </xf>
    <xf numFmtId="14" fontId="43" fillId="0" borderId="25" xfId="326" applyNumberFormat="1" applyFont="1" applyBorder="1" applyAlignment="1">
      <alignment horizontal="right"/>
    </xf>
    <xf numFmtId="14" fontId="43" fillId="0" borderId="25" xfId="326" quotePrefix="1" applyNumberFormat="1" applyFont="1" applyBorder="1" applyAlignment="1">
      <alignment horizontal="right"/>
    </xf>
    <xf numFmtId="14" fontId="43" fillId="0" borderId="25" xfId="326" applyNumberFormat="1" applyFont="1" applyBorder="1"/>
    <xf numFmtId="14" fontId="43" fillId="0" borderId="25" xfId="326" applyNumberFormat="1" applyFont="1" applyFill="1" applyBorder="1" applyAlignment="1">
      <alignment horizontal="right"/>
    </xf>
    <xf numFmtId="49" fontId="43" fillId="0" borderId="25" xfId="0" applyNumberFormat="1" applyFont="1" applyBorder="1" applyAlignment="1">
      <alignment horizontal="center" vertical="center" wrapText="1"/>
    </xf>
    <xf numFmtId="49" fontId="43" fillId="0" borderId="25" xfId="0" applyNumberFormat="1" applyFont="1" applyBorder="1" applyAlignment="1">
      <alignment horizontal="center"/>
    </xf>
    <xf numFmtId="14" fontId="43" fillId="0" borderId="24" xfId="326" applyNumberFormat="1" applyFont="1" applyBorder="1" applyAlignment="1">
      <alignment horizontal="right"/>
    </xf>
    <xf numFmtId="49" fontId="43" fillId="0" borderId="24" xfId="326" applyNumberFormat="1" applyFont="1" applyBorder="1" applyAlignment="1">
      <alignment horizontal="right"/>
    </xf>
    <xf numFmtId="49" fontId="43" fillId="0" borderId="25" xfId="326" quotePrefix="1" applyNumberFormat="1" applyFont="1" applyBorder="1" applyAlignment="1">
      <alignment horizontal="right"/>
    </xf>
    <xf numFmtId="49" fontId="43" fillId="0" borderId="25" xfId="326" applyNumberFormat="1" applyFont="1" applyBorder="1" applyAlignment="1">
      <alignment horizontal="right"/>
    </xf>
    <xf numFmtId="49" fontId="43" fillId="0" borderId="24" xfId="0" applyNumberFormat="1" applyFont="1" applyBorder="1" applyAlignment="1">
      <alignment horizontal="left" vertical="center" wrapText="1"/>
    </xf>
    <xf numFmtId="49" fontId="43" fillId="0" borderId="25" xfId="0" applyNumberFormat="1" applyFont="1" applyBorder="1" applyAlignment="1">
      <alignment horizontal="left" vertical="center" wrapText="1"/>
    </xf>
    <xf numFmtId="0" fontId="43" fillId="0" borderId="26" xfId="326" applyFont="1" applyBorder="1"/>
    <xf numFmtId="14" fontId="43" fillId="0" borderId="26" xfId="326" applyNumberFormat="1" applyFont="1" applyBorder="1" applyAlignment="1">
      <alignment horizontal="right"/>
    </xf>
    <xf numFmtId="49" fontId="43" fillId="0" borderId="26" xfId="0" applyNumberFormat="1" applyFont="1" applyBorder="1" applyAlignment="1">
      <alignment horizontal="left" vertical="center" wrapText="1"/>
    </xf>
    <xf numFmtId="0" fontId="36" fillId="0" borderId="24" xfId="381" applyFont="1" applyBorder="1" applyAlignment="1">
      <alignment horizontal="center"/>
    </xf>
    <xf numFmtId="49" fontId="0" fillId="0" borderId="24" xfId="0" applyNumberFormat="1" applyBorder="1"/>
    <xf numFmtId="0" fontId="36" fillId="0" borderId="24" xfId="381" applyFont="1" applyBorder="1" applyAlignment="1">
      <alignment horizontal="center" vertical="center"/>
    </xf>
    <xf numFmtId="0" fontId="36" fillId="0" borderId="24" xfId="381" quotePrefix="1" applyFont="1" applyBorder="1" applyAlignment="1">
      <alignment horizontal="center" vertical="center"/>
    </xf>
    <xf numFmtId="49" fontId="36" fillId="0" borderId="24" xfId="381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26" xfId="381" applyFont="1" applyBorder="1" applyAlignment="1">
      <alignment horizontal="center"/>
    </xf>
    <xf numFmtId="49" fontId="0" fillId="0" borderId="26" xfId="0" applyNumberFormat="1" applyBorder="1"/>
    <xf numFmtId="0" fontId="43" fillId="0" borderId="26" xfId="326" quotePrefix="1" applyFont="1" applyBorder="1" applyAlignment="1">
      <alignment horizontal="right"/>
    </xf>
    <xf numFmtId="0" fontId="36" fillId="0" borderId="26" xfId="381" applyFont="1" applyBorder="1" applyAlignment="1">
      <alignment horizontal="center" vertical="center"/>
    </xf>
    <xf numFmtId="0" fontId="36" fillId="0" borderId="26" xfId="381" quotePrefix="1" applyFont="1" applyBorder="1" applyAlignment="1">
      <alignment horizontal="center" vertical="center"/>
    </xf>
    <xf numFmtId="49" fontId="43" fillId="0" borderId="26" xfId="0" applyNumberFormat="1" applyFont="1" applyBorder="1" applyAlignment="1">
      <alignment horizontal="right" vertical="center" wrapText="1"/>
    </xf>
    <xf numFmtId="49" fontId="36" fillId="0" borderId="26" xfId="381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/>
    </xf>
    <xf numFmtId="14" fontId="43" fillId="0" borderId="24" xfId="326" quotePrefix="1" applyNumberFormat="1" applyFont="1" applyBorder="1" applyAlignment="1">
      <alignment horizontal="right"/>
    </xf>
    <xf numFmtId="49" fontId="43" fillId="0" borderId="24" xfId="0" applyNumberFormat="1" applyFont="1" applyBorder="1" applyAlignment="1">
      <alignment horizontal="center" vertical="center" wrapText="1"/>
    </xf>
    <xf numFmtId="49" fontId="36" fillId="0" borderId="24" xfId="381" applyNumberFormat="1" applyFont="1" applyBorder="1" applyAlignment="1">
      <alignment horizontal="center"/>
    </xf>
    <xf numFmtId="0" fontId="36" fillId="0" borderId="25" xfId="381" applyFont="1" applyBorder="1" applyAlignment="1">
      <alignment horizontal="center"/>
    </xf>
    <xf numFmtId="49" fontId="0" fillId="0" borderId="25" xfId="0" applyNumberFormat="1" applyBorder="1"/>
    <xf numFmtId="49" fontId="36" fillId="0" borderId="25" xfId="381" applyNumberFormat="1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49" fontId="36" fillId="0" borderId="25" xfId="0" applyNumberFormat="1" applyFont="1" applyBorder="1" applyAlignment="1">
      <alignment horizontal="center"/>
    </xf>
    <xf numFmtId="49" fontId="43" fillId="0" borderId="26" xfId="0" applyNumberFormat="1" applyFont="1" applyBorder="1" applyAlignment="1">
      <alignment horizontal="center" vertical="center" wrapText="1"/>
    </xf>
    <xf numFmtId="49" fontId="36" fillId="0" borderId="26" xfId="0" applyNumberFormat="1" applyFont="1" applyBorder="1" applyAlignment="1">
      <alignment horizontal="center"/>
    </xf>
    <xf numFmtId="0" fontId="36" fillId="0" borderId="24" xfId="0" applyFont="1" applyBorder="1" applyAlignment="1">
      <alignment horizontal="center" vertical="center"/>
    </xf>
    <xf numFmtId="0" fontId="38" fillId="0" borderId="24" xfId="381" applyFont="1" applyBorder="1" applyAlignment="1">
      <alignment horizontal="center" vertical="center"/>
    </xf>
    <xf numFmtId="49" fontId="36" fillId="0" borderId="24" xfId="381" quotePrefix="1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6" xfId="381" applyFont="1" applyBorder="1" applyAlignment="1">
      <alignment horizontal="center" wrapText="1"/>
    </xf>
    <xf numFmtId="49" fontId="36" fillId="0" borderId="26" xfId="381" applyNumberFormat="1" applyFont="1" applyBorder="1" applyAlignment="1">
      <alignment horizontal="center"/>
    </xf>
    <xf numFmtId="49" fontId="36" fillId="0" borderId="24" xfId="0" applyNumberFormat="1" applyFont="1" applyBorder="1" applyAlignment="1">
      <alignment horizontal="center"/>
    </xf>
    <xf numFmtId="0" fontId="36" fillId="0" borderId="25" xfId="0" applyFont="1" applyBorder="1" applyAlignment="1">
      <alignment horizontal="center" vertical="center"/>
    </xf>
    <xf numFmtId="14" fontId="43" fillId="0" borderId="26" xfId="0" applyNumberFormat="1" applyFont="1" applyBorder="1" applyAlignment="1">
      <alignment horizontal="center"/>
    </xf>
    <xf numFmtId="0" fontId="0" fillId="0" borderId="26" xfId="0" applyBorder="1"/>
    <xf numFmtId="0" fontId="43" fillId="0" borderId="26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54" fillId="0" borderId="15" xfId="381" applyFont="1" applyBorder="1" applyAlignment="1">
      <alignment horizontal="center" vertical="center" wrapText="1"/>
    </xf>
    <xf numFmtId="0" fontId="38" fillId="27" borderId="10" xfId="0" applyFont="1" applyFill="1" applyBorder="1" applyAlignment="1">
      <alignment horizontal="left" vertical="center"/>
    </xf>
    <xf numFmtId="0" fontId="38" fillId="27" borderId="10" xfId="0" applyFont="1" applyFill="1" applyBorder="1" applyAlignment="1">
      <alignment horizontal="left" vertical="center" wrapText="1"/>
    </xf>
    <xf numFmtId="0" fontId="38" fillId="27" borderId="10" xfId="381" applyFont="1" applyFill="1" applyBorder="1" applyAlignment="1">
      <alignment horizontal="left" vertical="center"/>
    </xf>
    <xf numFmtId="0" fontId="38" fillId="27" borderId="10" xfId="381" applyFont="1" applyFill="1" applyBorder="1" applyAlignment="1">
      <alignment horizontal="left"/>
    </xf>
    <xf numFmtId="0" fontId="55" fillId="0" borderId="0" xfId="0" applyFont="1" applyAlignment="1"/>
    <xf numFmtId="0" fontId="56" fillId="0" borderId="0" xfId="0" applyFont="1"/>
    <xf numFmtId="0" fontId="3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0" borderId="15" xfId="381" applyFont="1" applyBorder="1" applyAlignment="1">
      <alignment horizontal="center" vertical="center" wrapText="1"/>
    </xf>
    <xf numFmtId="0" fontId="38" fillId="0" borderId="11" xfId="381" applyFont="1" applyBorder="1" applyAlignment="1">
      <alignment horizontal="center" vertical="center" wrapText="1"/>
    </xf>
    <xf numFmtId="49" fontId="38" fillId="0" borderId="17" xfId="381" applyNumberFormat="1" applyFont="1" applyBorder="1" applyAlignment="1">
      <alignment horizontal="center"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7" xfId="381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49" fontId="38" fillId="0" borderId="15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/>
    </xf>
    <xf numFmtId="0" fontId="43" fillId="0" borderId="15" xfId="330" applyFont="1" applyFill="1" applyBorder="1" applyAlignment="1">
      <alignment horizontal="center" vertical="center" wrapText="1"/>
    </xf>
    <xf numFmtId="0" fontId="43" fillId="0" borderId="11" xfId="330" applyFont="1" applyFill="1" applyBorder="1" applyAlignment="1">
      <alignment horizontal="center" vertical="center" wrapText="1"/>
    </xf>
    <xf numFmtId="0" fontId="15" fillId="0" borderId="15" xfId="330" applyFont="1" applyFill="1" applyBorder="1" applyAlignment="1">
      <alignment horizontal="center" vertical="center"/>
    </xf>
    <xf numFmtId="0" fontId="15" fillId="0" borderId="11" xfId="330" applyFont="1" applyFill="1" applyBorder="1" applyAlignment="1">
      <alignment horizontal="center" vertical="center"/>
    </xf>
    <xf numFmtId="0" fontId="43" fillId="0" borderId="15" xfId="332" applyFont="1" applyFill="1" applyBorder="1" applyAlignment="1">
      <alignment horizontal="center" vertical="center" wrapText="1"/>
    </xf>
    <xf numFmtId="0" fontId="43" fillId="0" borderId="11" xfId="332" applyFont="1" applyFill="1" applyBorder="1" applyAlignment="1">
      <alignment horizontal="center" vertical="center" wrapText="1"/>
    </xf>
    <xf numFmtId="0" fontId="11" fillId="0" borderId="10" xfId="330" applyFont="1" applyBorder="1" applyAlignment="1">
      <alignment horizontal="center" vertical="center" wrapText="1"/>
    </xf>
    <xf numFmtId="0" fontId="11" fillId="0" borderId="10" xfId="330" applyFont="1" applyBorder="1" applyAlignment="1">
      <alignment horizontal="center" vertical="center"/>
    </xf>
    <xf numFmtId="0" fontId="13" fillId="0" borderId="17" xfId="330" applyFont="1" applyBorder="1" applyAlignment="1">
      <alignment horizontal="center" vertical="center" wrapText="1"/>
    </xf>
    <xf numFmtId="0" fontId="13" fillId="0" borderId="18" xfId="330" applyFont="1" applyBorder="1" applyAlignment="1">
      <alignment horizontal="center" vertical="center" wrapText="1"/>
    </xf>
    <xf numFmtId="0" fontId="34" fillId="0" borderId="15" xfId="330" applyFont="1" applyFill="1" applyBorder="1" applyAlignment="1">
      <alignment horizontal="center" vertical="center" wrapText="1"/>
    </xf>
    <xf numFmtId="0" fontId="34" fillId="0" borderId="11" xfId="330" applyFont="1" applyFill="1" applyBorder="1" applyAlignment="1">
      <alignment horizontal="center" vertical="center" wrapText="1"/>
    </xf>
    <xf numFmtId="0" fontId="2" fillId="0" borderId="0" xfId="33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0" fillId="0" borderId="22" xfId="0" applyFont="1" applyBorder="1" applyAlignment="1">
      <alignment horizontal="center"/>
    </xf>
    <xf numFmtId="0" fontId="11" fillId="0" borderId="15" xfId="330" applyFont="1" applyBorder="1" applyAlignment="1">
      <alignment horizontal="center" vertical="center"/>
    </xf>
    <xf numFmtId="0" fontId="11" fillId="0" borderId="11" xfId="330" applyFont="1" applyBorder="1" applyAlignment="1">
      <alignment horizontal="center" vertical="center"/>
    </xf>
    <xf numFmtId="0" fontId="11" fillId="0" borderId="15" xfId="330" applyFont="1" applyBorder="1" applyAlignment="1">
      <alignment horizontal="center" vertical="center" wrapText="1"/>
    </xf>
    <xf numFmtId="0" fontId="38" fillId="0" borderId="17" xfId="330" applyFont="1" applyBorder="1" applyAlignment="1">
      <alignment horizontal="center" vertical="center" wrapText="1"/>
    </xf>
    <xf numFmtId="0" fontId="38" fillId="0" borderId="18" xfId="33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15" fillId="0" borderId="10" xfId="331" applyFont="1" applyBorder="1" applyAlignment="1">
      <alignment horizontal="center" vertical="center"/>
    </xf>
    <xf numFmtId="0" fontId="3" fillId="0" borderId="15" xfId="332" applyFont="1" applyBorder="1" applyAlignment="1">
      <alignment horizontal="center" vertical="center" wrapText="1"/>
    </xf>
    <xf numFmtId="0" fontId="3" fillId="0" borderId="11" xfId="332" applyFont="1" applyBorder="1" applyAlignment="1">
      <alignment horizontal="center" vertical="center" wrapText="1"/>
    </xf>
    <xf numFmtId="0" fontId="13" fillId="0" borderId="10" xfId="331" applyFont="1" applyBorder="1" applyAlignment="1">
      <alignment horizontal="center" vertical="center"/>
    </xf>
    <xf numFmtId="0" fontId="11" fillId="0" borderId="15" xfId="331" applyFont="1" applyBorder="1" applyAlignment="1">
      <alignment horizontal="center" vertical="center"/>
    </xf>
    <xf numFmtId="0" fontId="11" fillId="0" borderId="11" xfId="331" applyFont="1" applyBorder="1" applyAlignment="1">
      <alignment horizontal="center" vertical="center"/>
    </xf>
    <xf numFmtId="0" fontId="38" fillId="0" borderId="17" xfId="331" applyFont="1" applyBorder="1" applyAlignment="1">
      <alignment horizontal="center" vertical="center" wrapText="1"/>
    </xf>
    <xf numFmtId="0" fontId="38" fillId="0" borderId="18" xfId="331" applyFont="1" applyBorder="1" applyAlignment="1">
      <alignment horizontal="center" vertical="center" wrapText="1"/>
    </xf>
    <xf numFmtId="0" fontId="14" fillId="0" borderId="15" xfId="331" applyFont="1" applyBorder="1" applyAlignment="1">
      <alignment horizontal="center" vertical="center" wrapText="1"/>
    </xf>
    <xf numFmtId="0" fontId="14" fillId="0" borderId="11" xfId="331" applyFont="1" applyBorder="1" applyAlignment="1">
      <alignment horizontal="center" vertical="center" wrapText="1"/>
    </xf>
    <xf numFmtId="0" fontId="16" fillId="0" borderId="0" xfId="331" applyFont="1" applyAlignment="1">
      <alignment horizontal="center" vertical="center" wrapText="1"/>
    </xf>
    <xf numFmtId="0" fontId="11" fillId="0" borderId="10" xfId="331" applyFont="1" applyBorder="1" applyAlignment="1">
      <alignment horizontal="center" vertical="center" wrapText="1"/>
    </xf>
    <xf numFmtId="0" fontId="11" fillId="0" borderId="10" xfId="331" applyFont="1" applyBorder="1" applyAlignment="1">
      <alignment horizontal="center" vertical="center"/>
    </xf>
    <xf numFmtId="0" fontId="11" fillId="0" borderId="17" xfId="331" applyFont="1" applyBorder="1" applyAlignment="1">
      <alignment horizontal="center" vertical="center" wrapText="1"/>
    </xf>
    <xf numFmtId="0" fontId="11" fillId="0" borderId="18" xfId="331" applyFont="1" applyBorder="1" applyAlignment="1">
      <alignment horizontal="center" vertical="center" wrapText="1"/>
    </xf>
    <xf numFmtId="0" fontId="11" fillId="0" borderId="16" xfId="331" applyFont="1" applyBorder="1" applyAlignment="1">
      <alignment horizontal="center" vertical="center" wrapText="1"/>
    </xf>
    <xf numFmtId="0" fontId="13" fillId="0" borderId="15" xfId="332" applyFont="1" applyBorder="1" applyAlignment="1">
      <alignment horizontal="center" vertical="center"/>
    </xf>
    <xf numFmtId="0" fontId="13" fillId="0" borderId="11" xfId="332" applyFont="1" applyBorder="1" applyAlignment="1">
      <alignment horizontal="center" vertical="center"/>
    </xf>
    <xf numFmtId="0" fontId="15" fillId="0" borderId="10" xfId="332" applyFont="1" applyBorder="1" applyAlignment="1">
      <alignment horizontal="center" vertical="center"/>
    </xf>
    <xf numFmtId="0" fontId="13" fillId="0" borderId="15" xfId="332" applyFont="1" applyBorder="1" applyAlignment="1">
      <alignment horizontal="center" vertical="center" wrapText="1"/>
    </xf>
    <xf numFmtId="0" fontId="13" fillId="0" borderId="11" xfId="332" applyFont="1" applyBorder="1" applyAlignment="1">
      <alignment horizontal="center" vertical="center" wrapText="1"/>
    </xf>
    <xf numFmtId="0" fontId="13" fillId="0" borderId="10" xfId="332" applyFont="1" applyBorder="1" applyAlignment="1">
      <alignment horizontal="center" vertical="center"/>
    </xf>
    <xf numFmtId="0" fontId="34" fillId="0" borderId="17" xfId="332" applyFont="1" applyBorder="1" applyAlignment="1">
      <alignment horizontal="center" vertical="center" wrapText="1"/>
    </xf>
    <xf numFmtId="0" fontId="34" fillId="0" borderId="18" xfId="332" applyFont="1" applyBorder="1" applyAlignment="1">
      <alignment horizontal="center" vertical="center" wrapText="1"/>
    </xf>
    <xf numFmtId="0" fontId="34" fillId="0" borderId="16" xfId="332" applyFont="1" applyBorder="1" applyAlignment="1">
      <alignment horizontal="center" vertical="center" wrapText="1"/>
    </xf>
    <xf numFmtId="0" fontId="11" fillId="0" borderId="15" xfId="332" applyFont="1" applyBorder="1" applyAlignment="1">
      <alignment horizontal="center" vertical="center"/>
    </xf>
    <xf numFmtId="0" fontId="11" fillId="0" borderId="11" xfId="332" applyFont="1" applyBorder="1" applyAlignment="1">
      <alignment horizontal="center" vertical="center"/>
    </xf>
    <xf numFmtId="0" fontId="14" fillId="0" borderId="15" xfId="332" applyFont="1" applyBorder="1" applyAlignment="1">
      <alignment horizontal="center" vertical="center" wrapText="1"/>
    </xf>
    <xf numFmtId="0" fontId="14" fillId="0" borderId="11" xfId="332" applyFont="1" applyBorder="1" applyAlignment="1">
      <alignment horizontal="center" vertical="center" wrapText="1"/>
    </xf>
    <xf numFmtId="0" fontId="11" fillId="0" borderId="10" xfId="332" applyFont="1" applyBorder="1" applyAlignment="1">
      <alignment horizontal="center" vertical="center" wrapText="1"/>
    </xf>
    <xf numFmtId="0" fontId="11" fillId="0" borderId="10" xfId="332" applyFont="1" applyBorder="1" applyAlignment="1">
      <alignment horizontal="center" vertical="center"/>
    </xf>
    <xf numFmtId="0" fontId="38" fillId="0" borderId="17" xfId="332" applyFont="1" applyBorder="1" applyAlignment="1">
      <alignment horizontal="center" vertical="center" wrapText="1"/>
    </xf>
    <xf numFmtId="0" fontId="38" fillId="0" borderId="18" xfId="332" applyFont="1" applyBorder="1" applyAlignment="1">
      <alignment horizontal="center" vertical="center" wrapText="1"/>
    </xf>
    <xf numFmtId="0" fontId="3" fillId="0" borderId="0" xfId="332" applyFont="1" applyAlignment="1">
      <alignment horizontal="center"/>
    </xf>
    <xf numFmtId="0" fontId="16" fillId="0" borderId="0" xfId="332" applyFont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13" fillId="0" borderId="10" xfId="326" applyFont="1" applyBorder="1" applyAlignment="1">
      <alignment horizontal="center" vertical="center" wrapText="1"/>
    </xf>
    <xf numFmtId="0" fontId="15" fillId="0" borderId="10" xfId="326" applyFont="1" applyBorder="1" applyAlignment="1">
      <alignment horizontal="center" vertical="center" wrapText="1"/>
    </xf>
    <xf numFmtId="0" fontId="13" fillId="0" borderId="19" xfId="326" applyFont="1" applyBorder="1" applyAlignment="1">
      <alignment horizontal="center" vertical="center" wrapText="1"/>
    </xf>
    <xf numFmtId="0" fontId="13" fillId="0" borderId="20" xfId="326" applyFont="1" applyBorder="1" applyAlignment="1">
      <alignment horizontal="center" vertical="center" wrapText="1"/>
    </xf>
    <xf numFmtId="0" fontId="13" fillId="0" borderId="12" xfId="326" applyFont="1" applyBorder="1" applyAlignment="1">
      <alignment horizontal="center" vertical="center" wrapText="1"/>
    </xf>
    <xf numFmtId="0" fontId="13" fillId="0" borderId="21" xfId="326" applyFont="1" applyBorder="1" applyAlignment="1">
      <alignment horizontal="center" vertical="center" wrapText="1"/>
    </xf>
    <xf numFmtId="0" fontId="13" fillId="0" borderId="17" xfId="326" applyFont="1" applyFill="1" applyBorder="1" applyAlignment="1">
      <alignment horizontal="center" vertical="center" wrapText="1"/>
    </xf>
    <xf numFmtId="0" fontId="13" fillId="0" borderId="18" xfId="326" applyFont="1" applyFill="1" applyBorder="1" applyAlignment="1">
      <alignment horizontal="center" vertical="center" wrapText="1"/>
    </xf>
    <xf numFmtId="0" fontId="13" fillId="0" borderId="16" xfId="326" applyFont="1" applyFill="1" applyBorder="1" applyAlignment="1">
      <alignment horizontal="center" vertical="center" wrapText="1"/>
    </xf>
    <xf numFmtId="0" fontId="34" fillId="25" borderId="19" xfId="326" applyFont="1" applyFill="1" applyBorder="1" applyAlignment="1">
      <alignment horizontal="center" wrapText="1"/>
    </xf>
    <xf numFmtId="0" fontId="34" fillId="25" borderId="23" xfId="326" applyFont="1" applyFill="1" applyBorder="1" applyAlignment="1">
      <alignment horizontal="center" wrapText="1"/>
    </xf>
    <xf numFmtId="0" fontId="34" fillId="25" borderId="20" xfId="326" applyFont="1" applyFill="1" applyBorder="1" applyAlignment="1">
      <alignment horizontal="center" wrapText="1"/>
    </xf>
    <xf numFmtId="0" fontId="34" fillId="25" borderId="12" xfId="326" applyFont="1" applyFill="1" applyBorder="1" applyAlignment="1">
      <alignment horizontal="center" wrapText="1"/>
    </xf>
    <xf numFmtId="0" fontId="34" fillId="25" borderId="22" xfId="326" applyFont="1" applyFill="1" applyBorder="1" applyAlignment="1">
      <alignment horizontal="center" wrapText="1"/>
    </xf>
    <xf numFmtId="0" fontId="34" fillId="25" borderId="21" xfId="326" applyFont="1" applyFill="1" applyBorder="1" applyAlignment="1">
      <alignment horizontal="center" wrapText="1"/>
    </xf>
    <xf numFmtId="0" fontId="1" fillId="0" borderId="15" xfId="326" applyFont="1" applyFill="1" applyBorder="1" applyAlignment="1">
      <alignment horizontal="center" vertical="center"/>
    </xf>
    <xf numFmtId="0" fontId="1" fillId="0" borderId="14" xfId="326" applyFont="1" applyFill="1" applyBorder="1" applyAlignment="1">
      <alignment horizontal="center" vertical="center"/>
    </xf>
    <xf numFmtId="0" fontId="1" fillId="0" borderId="11" xfId="326" applyFont="1" applyFill="1" applyBorder="1" applyAlignment="1">
      <alignment horizontal="center" vertical="center"/>
    </xf>
    <xf numFmtId="0" fontId="43" fillId="0" borderId="15" xfId="328" applyFont="1" applyFill="1" applyBorder="1" applyAlignment="1">
      <alignment horizontal="center" vertical="center" wrapText="1"/>
    </xf>
    <xf numFmtId="0" fontId="43" fillId="0" borderId="14" xfId="328" applyFont="1" applyFill="1" applyBorder="1" applyAlignment="1">
      <alignment horizontal="center" vertical="center" wrapText="1"/>
    </xf>
    <xf numFmtId="0" fontId="43" fillId="0" borderId="11" xfId="328" applyFont="1" applyFill="1" applyBorder="1" applyAlignment="1">
      <alignment horizontal="center" vertical="center" wrapText="1"/>
    </xf>
    <xf numFmtId="0" fontId="2" fillId="0" borderId="0" xfId="326" applyFont="1" applyAlignment="1">
      <alignment horizontal="center"/>
    </xf>
    <xf numFmtId="0" fontId="13" fillId="0" borderId="10" xfId="326" applyFont="1" applyBorder="1" applyAlignment="1">
      <alignment horizontal="center" vertical="center"/>
    </xf>
    <xf numFmtId="0" fontId="3" fillId="0" borderId="10" xfId="326" applyFont="1" applyFill="1" applyBorder="1" applyAlignment="1">
      <alignment horizontal="center" vertical="center" textRotation="90" wrapText="1"/>
    </xf>
    <xf numFmtId="0" fontId="38" fillId="0" borderId="10" xfId="326" applyFont="1" applyBorder="1" applyAlignment="1">
      <alignment horizontal="center" vertical="center" wrapText="1"/>
    </xf>
    <xf numFmtId="0" fontId="38" fillId="0" borderId="10" xfId="326" applyFont="1" applyBorder="1" applyAlignment="1">
      <alignment horizontal="center" vertical="center"/>
    </xf>
    <xf numFmtId="0" fontId="3" fillId="0" borderId="0" xfId="326" applyFont="1" applyAlignment="1">
      <alignment horizontal="center" wrapText="1"/>
    </xf>
    <xf numFmtId="0" fontId="13" fillId="0" borderId="13" xfId="326" applyFont="1" applyBorder="1" applyAlignment="1">
      <alignment horizontal="center" vertical="center" wrapText="1"/>
    </xf>
    <xf numFmtId="0" fontId="15" fillId="0" borderId="15" xfId="326" applyFont="1" applyBorder="1" applyAlignment="1">
      <alignment horizontal="center" vertical="center" wrapText="1"/>
    </xf>
    <xf numFmtId="0" fontId="15" fillId="0" borderId="11" xfId="326" applyFont="1" applyBorder="1" applyAlignment="1">
      <alignment horizontal="center" vertical="center" wrapText="1"/>
    </xf>
    <xf numFmtId="0" fontId="15" fillId="0" borderId="17" xfId="326" applyFont="1" applyBorder="1" applyAlignment="1">
      <alignment horizontal="center" vertical="center" wrapText="1"/>
    </xf>
    <xf numFmtId="0" fontId="15" fillId="0" borderId="16" xfId="326" applyFont="1" applyBorder="1" applyAlignment="1">
      <alignment horizontal="center" vertical="center" wrapText="1"/>
    </xf>
    <xf numFmtId="0" fontId="3" fillId="0" borderId="15" xfId="326" applyFont="1" applyBorder="1" applyAlignment="1">
      <alignment horizontal="center" vertical="center" wrapText="1"/>
    </xf>
    <xf numFmtId="0" fontId="3" fillId="0" borderId="14" xfId="326" applyFont="1" applyBorder="1" applyAlignment="1">
      <alignment horizontal="center" vertical="center" wrapText="1"/>
    </xf>
    <xf numFmtId="0" fontId="3" fillId="0" borderId="11" xfId="326" applyFont="1" applyBorder="1" applyAlignment="1">
      <alignment horizontal="center" vertical="center" wrapText="1"/>
    </xf>
    <xf numFmtId="0" fontId="13" fillId="0" borderId="10" xfId="326" applyFont="1" applyFill="1" applyBorder="1" applyAlignment="1">
      <alignment horizontal="center" vertical="center" wrapText="1"/>
    </xf>
    <xf numFmtId="0" fontId="13" fillId="0" borderId="17" xfId="326" applyFont="1" applyBorder="1" applyAlignment="1">
      <alignment horizontal="center" vertical="center"/>
    </xf>
    <xf numFmtId="0" fontId="13" fillId="0" borderId="18" xfId="326" applyFont="1" applyBorder="1" applyAlignment="1">
      <alignment horizontal="center" vertical="center"/>
    </xf>
    <xf numFmtId="0" fontId="13" fillId="0" borderId="16" xfId="326" applyFont="1" applyBorder="1" applyAlignment="1">
      <alignment horizontal="center" vertical="center"/>
    </xf>
    <xf numFmtId="0" fontId="13" fillId="0" borderId="15" xfId="326" applyFont="1" applyBorder="1" applyAlignment="1">
      <alignment horizontal="center" vertical="center" wrapText="1"/>
    </xf>
    <xf numFmtId="0" fontId="13" fillId="0" borderId="14" xfId="326" applyFont="1" applyBorder="1" applyAlignment="1">
      <alignment horizontal="center" vertical="center" wrapText="1"/>
    </xf>
    <xf numFmtId="0" fontId="13" fillId="0" borderId="11" xfId="326" applyFont="1" applyBorder="1" applyAlignment="1">
      <alignment horizontal="center" vertical="center" wrapText="1"/>
    </xf>
    <xf numFmtId="0" fontId="38" fillId="0" borderId="17" xfId="326" applyFont="1" applyBorder="1" applyAlignment="1">
      <alignment horizontal="center" vertical="center" wrapText="1"/>
    </xf>
    <xf numFmtId="0" fontId="38" fillId="0" borderId="18" xfId="326" applyFont="1" applyBorder="1" applyAlignment="1">
      <alignment horizontal="center" vertical="center" wrapText="1"/>
    </xf>
    <xf numFmtId="0" fontId="38" fillId="0" borderId="16" xfId="326" applyFont="1" applyBorder="1" applyAlignment="1">
      <alignment horizontal="center" vertical="center" wrapText="1"/>
    </xf>
    <xf numFmtId="0" fontId="34" fillId="26" borderId="19" xfId="326" applyFont="1" applyFill="1" applyBorder="1" applyAlignment="1">
      <alignment horizontal="center" wrapText="1"/>
    </xf>
    <xf numFmtId="0" fontId="34" fillId="26" borderId="23" xfId="326" applyFont="1" applyFill="1" applyBorder="1" applyAlignment="1">
      <alignment horizontal="center" wrapText="1"/>
    </xf>
    <xf numFmtId="0" fontId="34" fillId="26" borderId="20" xfId="326" applyFont="1" applyFill="1" applyBorder="1" applyAlignment="1">
      <alignment horizontal="center" wrapText="1"/>
    </xf>
    <xf numFmtId="0" fontId="34" fillId="26" borderId="12" xfId="326" applyFont="1" applyFill="1" applyBorder="1" applyAlignment="1">
      <alignment horizontal="center" wrapText="1"/>
    </xf>
    <xf numFmtId="0" fontId="34" fillId="26" borderId="22" xfId="326" applyFont="1" applyFill="1" applyBorder="1" applyAlignment="1">
      <alignment horizontal="center" wrapText="1"/>
    </xf>
    <xf numFmtId="0" fontId="34" fillId="26" borderId="21" xfId="326" applyFont="1" applyFill="1" applyBorder="1" applyAlignment="1">
      <alignment horizontal="center" wrapText="1"/>
    </xf>
    <xf numFmtId="0" fontId="8" fillId="0" borderId="15" xfId="328" applyFont="1" applyFill="1" applyBorder="1" applyAlignment="1">
      <alignment horizontal="center" vertical="center" wrapText="1"/>
    </xf>
    <xf numFmtId="0" fontId="8" fillId="0" borderId="14" xfId="328" applyFont="1" applyFill="1" applyBorder="1" applyAlignment="1">
      <alignment horizontal="center" vertical="center" wrapText="1"/>
    </xf>
    <xf numFmtId="0" fontId="8" fillId="0" borderId="11" xfId="328" applyFont="1" applyFill="1" applyBorder="1" applyAlignment="1">
      <alignment horizontal="center" vertical="center" wrapText="1"/>
    </xf>
    <xf numFmtId="0" fontId="1" fillId="0" borderId="15" xfId="326" applyFill="1" applyBorder="1" applyAlignment="1">
      <alignment horizontal="center" vertical="center"/>
    </xf>
    <xf numFmtId="0" fontId="1" fillId="0" borderId="14" xfId="326" applyFill="1" applyBorder="1" applyAlignment="1">
      <alignment horizontal="center" vertical="center"/>
    </xf>
    <xf numFmtId="0" fontId="1" fillId="0" borderId="11" xfId="326" applyFill="1" applyBorder="1" applyAlignment="1">
      <alignment horizontal="center" vertical="center"/>
    </xf>
    <xf numFmtId="0" fontId="7" fillId="24" borderId="19" xfId="326" applyFont="1" applyFill="1" applyBorder="1" applyAlignment="1">
      <alignment horizontal="center" wrapText="1"/>
    </xf>
    <xf numFmtId="0" fontId="7" fillId="24" borderId="23" xfId="326" applyFont="1" applyFill="1" applyBorder="1" applyAlignment="1">
      <alignment horizontal="center" wrapText="1"/>
    </xf>
    <xf numFmtId="0" fontId="7" fillId="24" borderId="20" xfId="326" applyFont="1" applyFill="1" applyBorder="1" applyAlignment="1">
      <alignment horizontal="center" wrapText="1"/>
    </xf>
    <xf numFmtId="0" fontId="7" fillId="24" borderId="12" xfId="326" applyFont="1" applyFill="1" applyBorder="1" applyAlignment="1">
      <alignment horizontal="center" wrapText="1"/>
    </xf>
    <xf numFmtId="0" fontId="7" fillId="24" borderId="22" xfId="326" applyFont="1" applyFill="1" applyBorder="1" applyAlignment="1">
      <alignment horizontal="center" wrapText="1"/>
    </xf>
    <xf numFmtId="0" fontId="7" fillId="24" borderId="21" xfId="326" applyFont="1" applyFill="1" applyBorder="1" applyAlignment="1">
      <alignment horizontal="center" wrapText="1"/>
    </xf>
    <xf numFmtId="0" fontId="55" fillId="0" borderId="0" xfId="0" applyFont="1"/>
    <xf numFmtId="0" fontId="58" fillId="0" borderId="0" xfId="0" applyFont="1" applyAlignment="1">
      <alignment horizontal="center"/>
    </xf>
  </cellXfs>
  <cellStyles count="382">
    <cellStyle name="20% - Accent1 10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1 9" xfId="9"/>
    <cellStyle name="20% - Accent2 10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2 8" xfId="17"/>
    <cellStyle name="20% - Accent2 9" xfId="18"/>
    <cellStyle name="20% - Accent3 10" xfId="19"/>
    <cellStyle name="20% - Accent3 2" xfId="20"/>
    <cellStyle name="20% - Accent3 3" xfId="21"/>
    <cellStyle name="20% - Accent3 4" xfId="22"/>
    <cellStyle name="20% - Accent3 5" xfId="23"/>
    <cellStyle name="20% - Accent3 6" xfId="24"/>
    <cellStyle name="20% - Accent3 7" xfId="25"/>
    <cellStyle name="20% - Accent3 8" xfId="26"/>
    <cellStyle name="20% - Accent3 9" xfId="27"/>
    <cellStyle name="20% - Accent4 10" xfId="28"/>
    <cellStyle name="20% - Accent4 2" xfId="29"/>
    <cellStyle name="20% - Accent4 3" xfId="30"/>
    <cellStyle name="20% - Accent4 4" xfId="31"/>
    <cellStyle name="20% - Accent4 5" xfId="32"/>
    <cellStyle name="20% - Accent4 6" xfId="33"/>
    <cellStyle name="20% - Accent4 7" xfId="34"/>
    <cellStyle name="20% - Accent4 8" xfId="35"/>
    <cellStyle name="20% - Accent4 9" xfId="36"/>
    <cellStyle name="20% - Accent5 10" xfId="37"/>
    <cellStyle name="20% - Accent5 2" xfId="38"/>
    <cellStyle name="20% - Accent5 3" xfId="39"/>
    <cellStyle name="20% - Accent5 4" xfId="40"/>
    <cellStyle name="20% - Accent5 5" xfId="41"/>
    <cellStyle name="20% - Accent5 6" xfId="42"/>
    <cellStyle name="20% - Accent5 7" xfId="43"/>
    <cellStyle name="20% - Accent5 8" xfId="44"/>
    <cellStyle name="20% - Accent5 9" xfId="45"/>
    <cellStyle name="20% - Accent6 10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Accent6 7" xfId="52"/>
    <cellStyle name="20% - Accent6 8" xfId="53"/>
    <cellStyle name="20% - Accent6 9" xfId="54"/>
    <cellStyle name="40% - Accent1 10" xfId="55"/>
    <cellStyle name="40% - Accent1 2" xfId="56"/>
    <cellStyle name="40% - Accent1 3" xfId="57"/>
    <cellStyle name="40% - Accent1 4" xfId="58"/>
    <cellStyle name="40% - Accent1 5" xfId="59"/>
    <cellStyle name="40% - Accent1 6" xfId="60"/>
    <cellStyle name="40% - Accent1 7" xfId="61"/>
    <cellStyle name="40% - Accent1 8" xfId="62"/>
    <cellStyle name="40% - Accent1 9" xfId="63"/>
    <cellStyle name="40% - Accent2 10" xfId="64"/>
    <cellStyle name="40% - Accent2 2" xfId="65"/>
    <cellStyle name="40% - Accent2 3" xfId="66"/>
    <cellStyle name="40% - Accent2 4" xfId="67"/>
    <cellStyle name="40% - Accent2 5" xfId="68"/>
    <cellStyle name="40% - Accent2 6" xfId="69"/>
    <cellStyle name="40% - Accent2 7" xfId="70"/>
    <cellStyle name="40% - Accent2 8" xfId="71"/>
    <cellStyle name="40% - Accent2 9" xfId="72"/>
    <cellStyle name="40% - Accent3 10" xfId="73"/>
    <cellStyle name="40% - Accent3 2" xfId="74"/>
    <cellStyle name="40% - Accent3 3" xfId="75"/>
    <cellStyle name="40% - Accent3 4" xfId="76"/>
    <cellStyle name="40% - Accent3 5" xfId="77"/>
    <cellStyle name="40% - Accent3 6" xfId="78"/>
    <cellStyle name="40% - Accent3 7" xfId="79"/>
    <cellStyle name="40% - Accent3 8" xfId="80"/>
    <cellStyle name="40% - Accent3 9" xfId="81"/>
    <cellStyle name="40% - Accent4 10" xfId="82"/>
    <cellStyle name="40% - Accent4 2" xfId="83"/>
    <cellStyle name="40% - Accent4 3" xfId="84"/>
    <cellStyle name="40% - Accent4 4" xfId="85"/>
    <cellStyle name="40% - Accent4 5" xfId="86"/>
    <cellStyle name="40% - Accent4 6" xfId="87"/>
    <cellStyle name="40% - Accent4 7" xfId="88"/>
    <cellStyle name="40% - Accent4 8" xfId="89"/>
    <cellStyle name="40% - Accent4 9" xfId="90"/>
    <cellStyle name="40% - Accent5 10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5 8" xfId="98"/>
    <cellStyle name="40% - Accent5 9" xfId="99"/>
    <cellStyle name="40% - Accent6 10" xfId="100"/>
    <cellStyle name="40% - Accent6 2" xfId="101"/>
    <cellStyle name="40% - Accent6 3" xfId="102"/>
    <cellStyle name="40% - Accent6 4" xfId="103"/>
    <cellStyle name="40% - Accent6 5" xfId="104"/>
    <cellStyle name="40% - Accent6 6" xfId="105"/>
    <cellStyle name="40% - Accent6 7" xfId="106"/>
    <cellStyle name="40% - Accent6 8" xfId="107"/>
    <cellStyle name="40% - Accent6 9" xfId="108"/>
    <cellStyle name="60% - Accent1 10" xfId="109"/>
    <cellStyle name="60% - Accent1 2" xfId="110"/>
    <cellStyle name="60% - Accent1 3" xfId="111"/>
    <cellStyle name="60% - Accent1 4" xfId="112"/>
    <cellStyle name="60% - Accent1 5" xfId="113"/>
    <cellStyle name="60% - Accent1 6" xfId="114"/>
    <cellStyle name="60% - Accent1 7" xfId="115"/>
    <cellStyle name="60% - Accent1 8" xfId="116"/>
    <cellStyle name="60% - Accent1 9" xfId="117"/>
    <cellStyle name="60% - Accent2 10" xfId="118"/>
    <cellStyle name="60% - Accent2 2" xfId="119"/>
    <cellStyle name="60% - Accent2 3" xfId="120"/>
    <cellStyle name="60% - Accent2 4" xfId="121"/>
    <cellStyle name="60% - Accent2 5" xfId="122"/>
    <cellStyle name="60% - Accent2 6" xfId="123"/>
    <cellStyle name="60% - Accent2 7" xfId="124"/>
    <cellStyle name="60% - Accent2 8" xfId="125"/>
    <cellStyle name="60% - Accent2 9" xfId="126"/>
    <cellStyle name="60% - Accent3 10" xfId="127"/>
    <cellStyle name="60% - Accent3 2" xfId="128"/>
    <cellStyle name="60% - Accent3 3" xfId="129"/>
    <cellStyle name="60% - Accent3 4" xfId="130"/>
    <cellStyle name="60% - Accent3 5" xfId="131"/>
    <cellStyle name="60% - Accent3 6" xfId="132"/>
    <cellStyle name="60% - Accent3 7" xfId="133"/>
    <cellStyle name="60% - Accent3 8" xfId="134"/>
    <cellStyle name="60% - Accent3 9" xfId="135"/>
    <cellStyle name="60% - Accent4 10" xfId="136"/>
    <cellStyle name="60% - Accent4 2" xfId="137"/>
    <cellStyle name="60% - Accent4 3" xfId="138"/>
    <cellStyle name="60% - Accent4 4" xfId="139"/>
    <cellStyle name="60% - Accent4 5" xfId="140"/>
    <cellStyle name="60% - Accent4 6" xfId="141"/>
    <cellStyle name="60% - Accent4 7" xfId="142"/>
    <cellStyle name="60% - Accent4 8" xfId="143"/>
    <cellStyle name="60% - Accent4 9" xfId="144"/>
    <cellStyle name="60% - Accent5 10" xfId="145"/>
    <cellStyle name="60% - Accent5 2" xfId="146"/>
    <cellStyle name="60% - Accent5 3" xfId="147"/>
    <cellStyle name="60% - Accent5 4" xfId="148"/>
    <cellStyle name="60% - Accent5 5" xfId="149"/>
    <cellStyle name="60% - Accent5 6" xfId="150"/>
    <cellStyle name="60% - Accent5 7" xfId="151"/>
    <cellStyle name="60% - Accent5 8" xfId="152"/>
    <cellStyle name="60% - Accent5 9" xfId="153"/>
    <cellStyle name="60% - Accent6 10" xfId="154"/>
    <cellStyle name="60% - Accent6 2" xfId="155"/>
    <cellStyle name="60% - Accent6 3" xfId="156"/>
    <cellStyle name="60% - Accent6 4" xfId="157"/>
    <cellStyle name="60% - Accent6 5" xfId="158"/>
    <cellStyle name="60% - Accent6 6" xfId="159"/>
    <cellStyle name="60% - Accent6 7" xfId="160"/>
    <cellStyle name="60% - Accent6 8" xfId="161"/>
    <cellStyle name="60% - Accent6 9" xfId="162"/>
    <cellStyle name="Accent1 10" xfId="163"/>
    <cellStyle name="Accent1 2" xfId="164"/>
    <cellStyle name="Accent1 3" xfId="165"/>
    <cellStyle name="Accent1 4" xfId="166"/>
    <cellStyle name="Accent1 5" xfId="167"/>
    <cellStyle name="Accent1 6" xfId="168"/>
    <cellStyle name="Accent1 7" xfId="169"/>
    <cellStyle name="Accent1 8" xfId="170"/>
    <cellStyle name="Accent1 9" xfId="171"/>
    <cellStyle name="Accent2 10" xfId="172"/>
    <cellStyle name="Accent2 2" xfId="173"/>
    <cellStyle name="Accent2 3" xfId="174"/>
    <cellStyle name="Accent2 4" xfId="175"/>
    <cellStyle name="Accent2 5" xfId="176"/>
    <cellStyle name="Accent2 6" xfId="177"/>
    <cellStyle name="Accent2 7" xfId="178"/>
    <cellStyle name="Accent2 8" xfId="179"/>
    <cellStyle name="Accent2 9" xfId="180"/>
    <cellStyle name="Accent3 10" xfId="181"/>
    <cellStyle name="Accent3 2" xfId="182"/>
    <cellStyle name="Accent3 3" xfId="183"/>
    <cellStyle name="Accent3 4" xfId="184"/>
    <cellStyle name="Accent3 5" xfId="185"/>
    <cellStyle name="Accent3 6" xfId="186"/>
    <cellStyle name="Accent3 7" xfId="187"/>
    <cellStyle name="Accent3 8" xfId="188"/>
    <cellStyle name="Accent3 9" xfId="189"/>
    <cellStyle name="Accent4 10" xfId="190"/>
    <cellStyle name="Accent4 2" xfId="191"/>
    <cellStyle name="Accent4 3" xfId="192"/>
    <cellStyle name="Accent4 4" xfId="193"/>
    <cellStyle name="Accent4 5" xfId="194"/>
    <cellStyle name="Accent4 6" xfId="195"/>
    <cellStyle name="Accent4 7" xfId="196"/>
    <cellStyle name="Accent4 8" xfId="197"/>
    <cellStyle name="Accent4 9" xfId="198"/>
    <cellStyle name="Accent5 10" xfId="199"/>
    <cellStyle name="Accent5 2" xfId="200"/>
    <cellStyle name="Accent5 3" xfId="201"/>
    <cellStyle name="Accent5 4" xfId="202"/>
    <cellStyle name="Accent5 5" xfId="203"/>
    <cellStyle name="Accent5 6" xfId="204"/>
    <cellStyle name="Accent5 7" xfId="205"/>
    <cellStyle name="Accent5 8" xfId="206"/>
    <cellStyle name="Accent5 9" xfId="207"/>
    <cellStyle name="Accent6 10" xfId="208"/>
    <cellStyle name="Accent6 2" xfId="209"/>
    <cellStyle name="Accent6 3" xfId="210"/>
    <cellStyle name="Accent6 4" xfId="211"/>
    <cellStyle name="Accent6 5" xfId="212"/>
    <cellStyle name="Accent6 6" xfId="213"/>
    <cellStyle name="Accent6 7" xfId="214"/>
    <cellStyle name="Accent6 8" xfId="215"/>
    <cellStyle name="Accent6 9" xfId="216"/>
    <cellStyle name="Bad 10" xfId="217"/>
    <cellStyle name="Bad 2" xfId="218"/>
    <cellStyle name="Bad 3" xfId="219"/>
    <cellStyle name="Bad 4" xfId="220"/>
    <cellStyle name="Bad 5" xfId="221"/>
    <cellStyle name="Bad 6" xfId="222"/>
    <cellStyle name="Bad 7" xfId="223"/>
    <cellStyle name="Bad 8" xfId="224"/>
    <cellStyle name="Bad 9" xfId="225"/>
    <cellStyle name="Calculation 10" xfId="226"/>
    <cellStyle name="Calculation 2" xfId="227"/>
    <cellStyle name="Calculation 3" xfId="228"/>
    <cellStyle name="Calculation 4" xfId="229"/>
    <cellStyle name="Calculation 5" xfId="230"/>
    <cellStyle name="Calculation 6" xfId="231"/>
    <cellStyle name="Calculation 7" xfId="232"/>
    <cellStyle name="Calculation 8" xfId="233"/>
    <cellStyle name="Calculation 9" xfId="234"/>
    <cellStyle name="Check Cell 10" xfId="235"/>
    <cellStyle name="Check Cell 2" xfId="236"/>
    <cellStyle name="Check Cell 3" xfId="237"/>
    <cellStyle name="Check Cell 4" xfId="238"/>
    <cellStyle name="Check Cell 5" xfId="239"/>
    <cellStyle name="Check Cell 6" xfId="240"/>
    <cellStyle name="Check Cell 7" xfId="241"/>
    <cellStyle name="Check Cell 8" xfId="242"/>
    <cellStyle name="Check Cell 9" xfId="243"/>
    <cellStyle name="Explanatory Text 10" xfId="244"/>
    <cellStyle name="Explanatory Text 2" xfId="245"/>
    <cellStyle name="Explanatory Text 3" xfId="246"/>
    <cellStyle name="Explanatory Text 4" xfId="247"/>
    <cellStyle name="Explanatory Text 5" xfId="248"/>
    <cellStyle name="Explanatory Text 6" xfId="249"/>
    <cellStyle name="Explanatory Text 7" xfId="250"/>
    <cellStyle name="Explanatory Text 8" xfId="251"/>
    <cellStyle name="Explanatory Text 9" xfId="252"/>
    <cellStyle name="Good 10" xfId="253"/>
    <cellStyle name="Good 2" xfId="254"/>
    <cellStyle name="Good 3" xfId="255"/>
    <cellStyle name="Good 4" xfId="256"/>
    <cellStyle name="Good 5" xfId="257"/>
    <cellStyle name="Good 6" xfId="258"/>
    <cellStyle name="Good 7" xfId="259"/>
    <cellStyle name="Good 8" xfId="260"/>
    <cellStyle name="Good 9" xfId="261"/>
    <cellStyle name="Heading 1 10" xfId="262"/>
    <cellStyle name="Heading 1 2" xfId="263"/>
    <cellStyle name="Heading 1 3" xfId="264"/>
    <cellStyle name="Heading 1 4" xfId="265"/>
    <cellStyle name="Heading 1 5" xfId="266"/>
    <cellStyle name="Heading 1 6" xfId="267"/>
    <cellStyle name="Heading 1 7" xfId="268"/>
    <cellStyle name="Heading 1 8" xfId="269"/>
    <cellStyle name="Heading 1 9" xfId="270"/>
    <cellStyle name="Heading 2 10" xfId="271"/>
    <cellStyle name="Heading 2 2" xfId="272"/>
    <cellStyle name="Heading 2 3" xfId="273"/>
    <cellStyle name="Heading 2 4" xfId="274"/>
    <cellStyle name="Heading 2 5" xfId="275"/>
    <cellStyle name="Heading 2 6" xfId="276"/>
    <cellStyle name="Heading 2 7" xfId="277"/>
    <cellStyle name="Heading 2 8" xfId="278"/>
    <cellStyle name="Heading 2 9" xfId="279"/>
    <cellStyle name="Heading 3 10" xfId="280"/>
    <cellStyle name="Heading 3 2" xfId="281"/>
    <cellStyle name="Heading 3 3" xfId="282"/>
    <cellStyle name="Heading 3 4" xfId="283"/>
    <cellStyle name="Heading 3 5" xfId="284"/>
    <cellStyle name="Heading 3 6" xfId="285"/>
    <cellStyle name="Heading 3 7" xfId="286"/>
    <cellStyle name="Heading 3 8" xfId="287"/>
    <cellStyle name="Heading 3 9" xfId="288"/>
    <cellStyle name="Heading 4 10" xfId="289"/>
    <cellStyle name="Heading 4 2" xfId="290"/>
    <cellStyle name="Heading 4 3" xfId="291"/>
    <cellStyle name="Heading 4 4" xfId="292"/>
    <cellStyle name="Heading 4 5" xfId="293"/>
    <cellStyle name="Heading 4 6" xfId="294"/>
    <cellStyle name="Heading 4 7" xfId="295"/>
    <cellStyle name="Heading 4 8" xfId="296"/>
    <cellStyle name="Heading 4 9" xfId="297"/>
    <cellStyle name="Input 10" xfId="298"/>
    <cellStyle name="Input 2" xfId="299"/>
    <cellStyle name="Input 3" xfId="300"/>
    <cellStyle name="Input 4" xfId="301"/>
    <cellStyle name="Input 5" xfId="302"/>
    <cellStyle name="Input 6" xfId="303"/>
    <cellStyle name="Input 7" xfId="304"/>
    <cellStyle name="Input 8" xfId="305"/>
    <cellStyle name="Input 9" xfId="306"/>
    <cellStyle name="Linked Cell 10" xfId="307"/>
    <cellStyle name="Linked Cell 2" xfId="308"/>
    <cellStyle name="Linked Cell 3" xfId="309"/>
    <cellStyle name="Linked Cell 4" xfId="310"/>
    <cellStyle name="Linked Cell 5" xfId="311"/>
    <cellStyle name="Linked Cell 6" xfId="312"/>
    <cellStyle name="Linked Cell 7" xfId="313"/>
    <cellStyle name="Linked Cell 8" xfId="314"/>
    <cellStyle name="Linked Cell 9" xfId="315"/>
    <cellStyle name="Neutral 10" xfId="316"/>
    <cellStyle name="Neutral 2" xfId="317"/>
    <cellStyle name="Neutral 3" xfId="318"/>
    <cellStyle name="Neutral 4" xfId="319"/>
    <cellStyle name="Neutral 5" xfId="320"/>
    <cellStyle name="Neutral 6" xfId="321"/>
    <cellStyle name="Neutral 7" xfId="322"/>
    <cellStyle name="Neutral 8" xfId="323"/>
    <cellStyle name="Neutral 9" xfId="324"/>
    <cellStyle name="Normal" xfId="0" builtinId="0"/>
    <cellStyle name="Normal 10" xfId="325"/>
    <cellStyle name="Normal 2" xfId="326"/>
    <cellStyle name="Normal 3" xfId="327"/>
    <cellStyle name="Normal 4" xfId="328"/>
    <cellStyle name="Normal 5" xfId="329"/>
    <cellStyle name="Normal 6" xfId="330"/>
    <cellStyle name="Normal 7" xfId="331"/>
    <cellStyle name="Normal 8" xfId="332"/>
    <cellStyle name="Normal 9" xfId="333"/>
    <cellStyle name="Normal_Du thao bieu mau khao sat 1 (2)" xfId="381"/>
    <cellStyle name="Note 10" xfId="334"/>
    <cellStyle name="Note 2" xfId="335"/>
    <cellStyle name="Note 3" xfId="336"/>
    <cellStyle name="Note 4" xfId="337"/>
    <cellStyle name="Note 5" xfId="338"/>
    <cellStyle name="Note 6" xfId="339"/>
    <cellStyle name="Note 7" xfId="340"/>
    <cellStyle name="Note 8" xfId="341"/>
    <cellStyle name="Note 9" xfId="342"/>
    <cellStyle name="Output 10" xfId="343"/>
    <cellStyle name="Output 2" xfId="344"/>
    <cellStyle name="Output 3" xfId="345"/>
    <cellStyle name="Output 4" xfId="346"/>
    <cellStyle name="Output 5" xfId="347"/>
    <cellStyle name="Output 6" xfId="348"/>
    <cellStyle name="Output 7" xfId="349"/>
    <cellStyle name="Output 8" xfId="350"/>
    <cellStyle name="Output 9" xfId="351"/>
    <cellStyle name="Percent 10" xfId="352"/>
    <cellStyle name="Percent 9" xfId="353"/>
    <cellStyle name="Title 10" xfId="354"/>
    <cellStyle name="Title 2" xfId="355"/>
    <cellStyle name="Title 3" xfId="356"/>
    <cellStyle name="Title 4" xfId="357"/>
    <cellStyle name="Title 5" xfId="358"/>
    <cellStyle name="Title 6" xfId="359"/>
    <cellStyle name="Title 7" xfId="360"/>
    <cellStyle name="Title 8" xfId="361"/>
    <cellStyle name="Title 9" xfId="362"/>
    <cellStyle name="Total 10" xfId="363"/>
    <cellStyle name="Total 2" xfId="364"/>
    <cellStyle name="Total 3" xfId="365"/>
    <cellStyle name="Total 4" xfId="366"/>
    <cellStyle name="Total 5" xfId="367"/>
    <cellStyle name="Total 6" xfId="368"/>
    <cellStyle name="Total 7" xfId="369"/>
    <cellStyle name="Total 8" xfId="370"/>
    <cellStyle name="Total 9" xfId="371"/>
    <cellStyle name="Warning Text 10" xfId="372"/>
    <cellStyle name="Warning Text 2" xfId="373"/>
    <cellStyle name="Warning Text 3" xfId="374"/>
    <cellStyle name="Warning Text 4" xfId="375"/>
    <cellStyle name="Warning Text 5" xfId="376"/>
    <cellStyle name="Warning Text 6" xfId="377"/>
    <cellStyle name="Warning Text 7" xfId="378"/>
    <cellStyle name="Warning Text 8" xfId="379"/>
    <cellStyle name="Warning Text 9" xfId="3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angouts.google.com/?action=chat&amp;pn=%2B84987445333&amp;hl=vi&amp;authuser=0" TargetMode="External"/><Relationship Id="rId1" Type="http://schemas.openxmlformats.org/officeDocument/2006/relationships/hyperlink" Target="https://hangouts.google.com/?action=chat&amp;pn=%2B84934453272&amp;hl=vi&amp;authuser=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0"/>
  <sheetViews>
    <sheetView topLeftCell="A19" workbookViewId="0">
      <selection activeCell="S25" sqref="S25"/>
    </sheetView>
  </sheetViews>
  <sheetFormatPr defaultRowHeight="15" x14ac:dyDescent="0.25"/>
  <cols>
    <col min="1" max="1" width="3.85546875" customWidth="1"/>
    <col min="2" max="2" width="23.7109375" customWidth="1"/>
    <col min="3" max="4" width="10.28515625" style="72" customWidth="1"/>
    <col min="5" max="5" width="7.140625" customWidth="1"/>
    <col min="6" max="6" width="5.7109375" customWidth="1"/>
    <col min="7" max="8" width="6.42578125" customWidth="1"/>
    <col min="9" max="9" width="6.140625" customWidth="1"/>
    <col min="10" max="10" width="5.140625" customWidth="1"/>
    <col min="11" max="11" width="5.42578125" customWidth="1"/>
    <col min="12" max="12" width="6.42578125" customWidth="1"/>
    <col min="13" max="13" width="12.42578125" customWidth="1"/>
    <col min="14" max="14" width="12.5703125" customWidth="1"/>
    <col min="15" max="15" width="10.28515625" style="72" customWidth="1"/>
    <col min="16" max="16" width="7.7109375" customWidth="1"/>
    <col min="257" max="257" width="3.85546875" customWidth="1"/>
    <col min="258" max="258" width="19.28515625" customWidth="1"/>
    <col min="259" max="260" width="10.28515625" customWidth="1"/>
    <col min="261" max="261" width="7.140625" customWidth="1"/>
    <col min="262" max="262" width="5.7109375" customWidth="1"/>
    <col min="263" max="263" width="7.28515625" customWidth="1"/>
    <col min="264" max="264" width="7.5703125" customWidth="1"/>
    <col min="265" max="265" width="9.28515625" customWidth="1"/>
    <col min="266" max="266" width="9" customWidth="1"/>
    <col min="267" max="267" width="5.42578125" customWidth="1"/>
    <col min="268" max="268" width="8.5703125" customWidth="1"/>
    <col min="269" max="271" width="11.140625" customWidth="1"/>
    <col min="272" max="272" width="12.5703125" customWidth="1"/>
    <col min="513" max="513" width="3.85546875" customWidth="1"/>
    <col min="514" max="514" width="19.28515625" customWidth="1"/>
    <col min="515" max="516" width="10.28515625" customWidth="1"/>
    <col min="517" max="517" width="7.140625" customWidth="1"/>
    <col min="518" max="518" width="5.7109375" customWidth="1"/>
    <col min="519" max="519" width="7.28515625" customWidth="1"/>
    <col min="520" max="520" width="7.5703125" customWidth="1"/>
    <col min="521" max="521" width="9.28515625" customWidth="1"/>
    <col min="522" max="522" width="9" customWidth="1"/>
    <col min="523" max="523" width="5.42578125" customWidth="1"/>
    <col min="524" max="524" width="8.5703125" customWidth="1"/>
    <col min="525" max="527" width="11.140625" customWidth="1"/>
    <col min="528" max="528" width="12.5703125" customWidth="1"/>
    <col min="769" max="769" width="3.85546875" customWidth="1"/>
    <col min="770" max="770" width="19.28515625" customWidth="1"/>
    <col min="771" max="772" width="10.28515625" customWidth="1"/>
    <col min="773" max="773" width="7.140625" customWidth="1"/>
    <col min="774" max="774" width="5.7109375" customWidth="1"/>
    <col min="775" max="775" width="7.28515625" customWidth="1"/>
    <col min="776" max="776" width="7.5703125" customWidth="1"/>
    <col min="777" max="777" width="9.28515625" customWidth="1"/>
    <col min="778" max="778" width="9" customWidth="1"/>
    <col min="779" max="779" width="5.42578125" customWidth="1"/>
    <col min="780" max="780" width="8.5703125" customWidth="1"/>
    <col min="781" max="783" width="11.140625" customWidth="1"/>
    <col min="784" max="784" width="12.5703125" customWidth="1"/>
    <col min="1025" max="1025" width="3.85546875" customWidth="1"/>
    <col min="1026" max="1026" width="19.28515625" customWidth="1"/>
    <col min="1027" max="1028" width="10.28515625" customWidth="1"/>
    <col min="1029" max="1029" width="7.140625" customWidth="1"/>
    <col min="1030" max="1030" width="5.7109375" customWidth="1"/>
    <col min="1031" max="1031" width="7.28515625" customWidth="1"/>
    <col min="1032" max="1032" width="7.5703125" customWidth="1"/>
    <col min="1033" max="1033" width="9.28515625" customWidth="1"/>
    <col min="1034" max="1034" width="9" customWidth="1"/>
    <col min="1035" max="1035" width="5.42578125" customWidth="1"/>
    <col min="1036" max="1036" width="8.5703125" customWidth="1"/>
    <col min="1037" max="1039" width="11.140625" customWidth="1"/>
    <col min="1040" max="1040" width="12.5703125" customWidth="1"/>
    <col min="1281" max="1281" width="3.85546875" customWidth="1"/>
    <col min="1282" max="1282" width="19.28515625" customWidth="1"/>
    <col min="1283" max="1284" width="10.28515625" customWidth="1"/>
    <col min="1285" max="1285" width="7.140625" customWidth="1"/>
    <col min="1286" max="1286" width="5.7109375" customWidth="1"/>
    <col min="1287" max="1287" width="7.28515625" customWidth="1"/>
    <col min="1288" max="1288" width="7.5703125" customWidth="1"/>
    <col min="1289" max="1289" width="9.28515625" customWidth="1"/>
    <col min="1290" max="1290" width="9" customWidth="1"/>
    <col min="1291" max="1291" width="5.42578125" customWidth="1"/>
    <col min="1292" max="1292" width="8.5703125" customWidth="1"/>
    <col min="1293" max="1295" width="11.140625" customWidth="1"/>
    <col min="1296" max="1296" width="12.5703125" customWidth="1"/>
    <col min="1537" max="1537" width="3.85546875" customWidth="1"/>
    <col min="1538" max="1538" width="19.28515625" customWidth="1"/>
    <col min="1539" max="1540" width="10.28515625" customWidth="1"/>
    <col min="1541" max="1541" width="7.140625" customWidth="1"/>
    <col min="1542" max="1542" width="5.7109375" customWidth="1"/>
    <col min="1543" max="1543" width="7.28515625" customWidth="1"/>
    <col min="1544" max="1544" width="7.5703125" customWidth="1"/>
    <col min="1545" max="1545" width="9.28515625" customWidth="1"/>
    <col min="1546" max="1546" width="9" customWidth="1"/>
    <col min="1547" max="1547" width="5.42578125" customWidth="1"/>
    <col min="1548" max="1548" width="8.5703125" customWidth="1"/>
    <col min="1549" max="1551" width="11.140625" customWidth="1"/>
    <col min="1552" max="1552" width="12.5703125" customWidth="1"/>
    <col min="1793" max="1793" width="3.85546875" customWidth="1"/>
    <col min="1794" max="1794" width="19.28515625" customWidth="1"/>
    <col min="1795" max="1796" width="10.28515625" customWidth="1"/>
    <col min="1797" max="1797" width="7.140625" customWidth="1"/>
    <col min="1798" max="1798" width="5.7109375" customWidth="1"/>
    <col min="1799" max="1799" width="7.28515625" customWidth="1"/>
    <col min="1800" max="1800" width="7.5703125" customWidth="1"/>
    <col min="1801" max="1801" width="9.28515625" customWidth="1"/>
    <col min="1802" max="1802" width="9" customWidth="1"/>
    <col min="1803" max="1803" width="5.42578125" customWidth="1"/>
    <col min="1804" max="1804" width="8.5703125" customWidth="1"/>
    <col min="1805" max="1807" width="11.140625" customWidth="1"/>
    <col min="1808" max="1808" width="12.5703125" customWidth="1"/>
    <col min="2049" max="2049" width="3.85546875" customWidth="1"/>
    <col min="2050" max="2050" width="19.28515625" customWidth="1"/>
    <col min="2051" max="2052" width="10.28515625" customWidth="1"/>
    <col min="2053" max="2053" width="7.140625" customWidth="1"/>
    <col min="2054" max="2054" width="5.7109375" customWidth="1"/>
    <col min="2055" max="2055" width="7.28515625" customWidth="1"/>
    <col min="2056" max="2056" width="7.5703125" customWidth="1"/>
    <col min="2057" max="2057" width="9.28515625" customWidth="1"/>
    <col min="2058" max="2058" width="9" customWidth="1"/>
    <col min="2059" max="2059" width="5.42578125" customWidth="1"/>
    <col min="2060" max="2060" width="8.5703125" customWidth="1"/>
    <col min="2061" max="2063" width="11.140625" customWidth="1"/>
    <col min="2064" max="2064" width="12.5703125" customWidth="1"/>
    <col min="2305" max="2305" width="3.85546875" customWidth="1"/>
    <col min="2306" max="2306" width="19.28515625" customWidth="1"/>
    <col min="2307" max="2308" width="10.28515625" customWidth="1"/>
    <col min="2309" max="2309" width="7.140625" customWidth="1"/>
    <col min="2310" max="2310" width="5.7109375" customWidth="1"/>
    <col min="2311" max="2311" width="7.28515625" customWidth="1"/>
    <col min="2312" max="2312" width="7.5703125" customWidth="1"/>
    <col min="2313" max="2313" width="9.28515625" customWidth="1"/>
    <col min="2314" max="2314" width="9" customWidth="1"/>
    <col min="2315" max="2315" width="5.42578125" customWidth="1"/>
    <col min="2316" max="2316" width="8.5703125" customWidth="1"/>
    <col min="2317" max="2319" width="11.140625" customWidth="1"/>
    <col min="2320" max="2320" width="12.5703125" customWidth="1"/>
    <col min="2561" max="2561" width="3.85546875" customWidth="1"/>
    <col min="2562" max="2562" width="19.28515625" customWidth="1"/>
    <col min="2563" max="2564" width="10.28515625" customWidth="1"/>
    <col min="2565" max="2565" width="7.140625" customWidth="1"/>
    <col min="2566" max="2566" width="5.7109375" customWidth="1"/>
    <col min="2567" max="2567" width="7.28515625" customWidth="1"/>
    <col min="2568" max="2568" width="7.5703125" customWidth="1"/>
    <col min="2569" max="2569" width="9.28515625" customWidth="1"/>
    <col min="2570" max="2570" width="9" customWidth="1"/>
    <col min="2571" max="2571" width="5.42578125" customWidth="1"/>
    <col min="2572" max="2572" width="8.5703125" customWidth="1"/>
    <col min="2573" max="2575" width="11.140625" customWidth="1"/>
    <col min="2576" max="2576" width="12.5703125" customWidth="1"/>
    <col min="2817" max="2817" width="3.85546875" customWidth="1"/>
    <col min="2818" max="2818" width="19.28515625" customWidth="1"/>
    <col min="2819" max="2820" width="10.28515625" customWidth="1"/>
    <col min="2821" max="2821" width="7.140625" customWidth="1"/>
    <col min="2822" max="2822" width="5.7109375" customWidth="1"/>
    <col min="2823" max="2823" width="7.28515625" customWidth="1"/>
    <col min="2824" max="2824" width="7.5703125" customWidth="1"/>
    <col min="2825" max="2825" width="9.28515625" customWidth="1"/>
    <col min="2826" max="2826" width="9" customWidth="1"/>
    <col min="2827" max="2827" width="5.42578125" customWidth="1"/>
    <col min="2828" max="2828" width="8.5703125" customWidth="1"/>
    <col min="2829" max="2831" width="11.140625" customWidth="1"/>
    <col min="2832" max="2832" width="12.5703125" customWidth="1"/>
    <col min="3073" max="3073" width="3.85546875" customWidth="1"/>
    <col min="3074" max="3074" width="19.28515625" customWidth="1"/>
    <col min="3075" max="3076" width="10.28515625" customWidth="1"/>
    <col min="3077" max="3077" width="7.140625" customWidth="1"/>
    <col min="3078" max="3078" width="5.7109375" customWidth="1"/>
    <col min="3079" max="3079" width="7.28515625" customWidth="1"/>
    <col min="3080" max="3080" width="7.5703125" customWidth="1"/>
    <col min="3081" max="3081" width="9.28515625" customWidth="1"/>
    <col min="3082" max="3082" width="9" customWidth="1"/>
    <col min="3083" max="3083" width="5.42578125" customWidth="1"/>
    <col min="3084" max="3084" width="8.5703125" customWidth="1"/>
    <col min="3085" max="3087" width="11.140625" customWidth="1"/>
    <col min="3088" max="3088" width="12.5703125" customWidth="1"/>
    <col min="3329" max="3329" width="3.85546875" customWidth="1"/>
    <col min="3330" max="3330" width="19.28515625" customWidth="1"/>
    <col min="3331" max="3332" width="10.28515625" customWidth="1"/>
    <col min="3333" max="3333" width="7.140625" customWidth="1"/>
    <col min="3334" max="3334" width="5.7109375" customWidth="1"/>
    <col min="3335" max="3335" width="7.28515625" customWidth="1"/>
    <col min="3336" max="3336" width="7.5703125" customWidth="1"/>
    <col min="3337" max="3337" width="9.28515625" customWidth="1"/>
    <col min="3338" max="3338" width="9" customWidth="1"/>
    <col min="3339" max="3339" width="5.42578125" customWidth="1"/>
    <col min="3340" max="3340" width="8.5703125" customWidth="1"/>
    <col min="3341" max="3343" width="11.140625" customWidth="1"/>
    <col min="3344" max="3344" width="12.5703125" customWidth="1"/>
    <col min="3585" max="3585" width="3.85546875" customWidth="1"/>
    <col min="3586" max="3586" width="19.28515625" customWidth="1"/>
    <col min="3587" max="3588" width="10.28515625" customWidth="1"/>
    <col min="3589" max="3589" width="7.140625" customWidth="1"/>
    <col min="3590" max="3590" width="5.7109375" customWidth="1"/>
    <col min="3591" max="3591" width="7.28515625" customWidth="1"/>
    <col min="3592" max="3592" width="7.5703125" customWidth="1"/>
    <col min="3593" max="3593" width="9.28515625" customWidth="1"/>
    <col min="3594" max="3594" width="9" customWidth="1"/>
    <col min="3595" max="3595" width="5.42578125" customWidth="1"/>
    <col min="3596" max="3596" width="8.5703125" customWidth="1"/>
    <col min="3597" max="3599" width="11.140625" customWidth="1"/>
    <col min="3600" max="3600" width="12.5703125" customWidth="1"/>
    <col min="3841" max="3841" width="3.85546875" customWidth="1"/>
    <col min="3842" max="3842" width="19.28515625" customWidth="1"/>
    <col min="3843" max="3844" width="10.28515625" customWidth="1"/>
    <col min="3845" max="3845" width="7.140625" customWidth="1"/>
    <col min="3846" max="3846" width="5.7109375" customWidth="1"/>
    <col min="3847" max="3847" width="7.28515625" customWidth="1"/>
    <col min="3848" max="3848" width="7.5703125" customWidth="1"/>
    <col min="3849" max="3849" width="9.28515625" customWidth="1"/>
    <col min="3850" max="3850" width="9" customWidth="1"/>
    <col min="3851" max="3851" width="5.42578125" customWidth="1"/>
    <col min="3852" max="3852" width="8.5703125" customWidth="1"/>
    <col min="3853" max="3855" width="11.140625" customWidth="1"/>
    <col min="3856" max="3856" width="12.5703125" customWidth="1"/>
    <col min="4097" max="4097" width="3.85546875" customWidth="1"/>
    <col min="4098" max="4098" width="19.28515625" customWidth="1"/>
    <col min="4099" max="4100" width="10.28515625" customWidth="1"/>
    <col min="4101" max="4101" width="7.140625" customWidth="1"/>
    <col min="4102" max="4102" width="5.7109375" customWidth="1"/>
    <col min="4103" max="4103" width="7.28515625" customWidth="1"/>
    <col min="4104" max="4104" width="7.5703125" customWidth="1"/>
    <col min="4105" max="4105" width="9.28515625" customWidth="1"/>
    <col min="4106" max="4106" width="9" customWidth="1"/>
    <col min="4107" max="4107" width="5.42578125" customWidth="1"/>
    <col min="4108" max="4108" width="8.5703125" customWidth="1"/>
    <col min="4109" max="4111" width="11.140625" customWidth="1"/>
    <col min="4112" max="4112" width="12.5703125" customWidth="1"/>
    <col min="4353" max="4353" width="3.85546875" customWidth="1"/>
    <col min="4354" max="4354" width="19.28515625" customWidth="1"/>
    <col min="4355" max="4356" width="10.28515625" customWidth="1"/>
    <col min="4357" max="4357" width="7.140625" customWidth="1"/>
    <col min="4358" max="4358" width="5.7109375" customWidth="1"/>
    <col min="4359" max="4359" width="7.28515625" customWidth="1"/>
    <col min="4360" max="4360" width="7.5703125" customWidth="1"/>
    <col min="4361" max="4361" width="9.28515625" customWidth="1"/>
    <col min="4362" max="4362" width="9" customWidth="1"/>
    <col min="4363" max="4363" width="5.42578125" customWidth="1"/>
    <col min="4364" max="4364" width="8.5703125" customWidth="1"/>
    <col min="4365" max="4367" width="11.140625" customWidth="1"/>
    <col min="4368" max="4368" width="12.5703125" customWidth="1"/>
    <col min="4609" max="4609" width="3.85546875" customWidth="1"/>
    <col min="4610" max="4610" width="19.28515625" customWidth="1"/>
    <col min="4611" max="4612" width="10.28515625" customWidth="1"/>
    <col min="4613" max="4613" width="7.140625" customWidth="1"/>
    <col min="4614" max="4614" width="5.7109375" customWidth="1"/>
    <col min="4615" max="4615" width="7.28515625" customWidth="1"/>
    <col min="4616" max="4616" width="7.5703125" customWidth="1"/>
    <col min="4617" max="4617" width="9.28515625" customWidth="1"/>
    <col min="4618" max="4618" width="9" customWidth="1"/>
    <col min="4619" max="4619" width="5.42578125" customWidth="1"/>
    <col min="4620" max="4620" width="8.5703125" customWidth="1"/>
    <col min="4621" max="4623" width="11.140625" customWidth="1"/>
    <col min="4624" max="4624" width="12.5703125" customWidth="1"/>
    <col min="4865" max="4865" width="3.85546875" customWidth="1"/>
    <col min="4866" max="4866" width="19.28515625" customWidth="1"/>
    <col min="4867" max="4868" width="10.28515625" customWidth="1"/>
    <col min="4869" max="4869" width="7.140625" customWidth="1"/>
    <col min="4870" max="4870" width="5.7109375" customWidth="1"/>
    <col min="4871" max="4871" width="7.28515625" customWidth="1"/>
    <col min="4872" max="4872" width="7.5703125" customWidth="1"/>
    <col min="4873" max="4873" width="9.28515625" customWidth="1"/>
    <col min="4874" max="4874" width="9" customWidth="1"/>
    <col min="4875" max="4875" width="5.42578125" customWidth="1"/>
    <col min="4876" max="4876" width="8.5703125" customWidth="1"/>
    <col min="4877" max="4879" width="11.140625" customWidth="1"/>
    <col min="4880" max="4880" width="12.5703125" customWidth="1"/>
    <col min="5121" max="5121" width="3.85546875" customWidth="1"/>
    <col min="5122" max="5122" width="19.28515625" customWidth="1"/>
    <col min="5123" max="5124" width="10.28515625" customWidth="1"/>
    <col min="5125" max="5125" width="7.140625" customWidth="1"/>
    <col min="5126" max="5126" width="5.7109375" customWidth="1"/>
    <col min="5127" max="5127" width="7.28515625" customWidth="1"/>
    <col min="5128" max="5128" width="7.5703125" customWidth="1"/>
    <col min="5129" max="5129" width="9.28515625" customWidth="1"/>
    <col min="5130" max="5130" width="9" customWidth="1"/>
    <col min="5131" max="5131" width="5.42578125" customWidth="1"/>
    <col min="5132" max="5132" width="8.5703125" customWidth="1"/>
    <col min="5133" max="5135" width="11.140625" customWidth="1"/>
    <col min="5136" max="5136" width="12.5703125" customWidth="1"/>
    <col min="5377" max="5377" width="3.85546875" customWidth="1"/>
    <col min="5378" max="5378" width="19.28515625" customWidth="1"/>
    <col min="5379" max="5380" width="10.28515625" customWidth="1"/>
    <col min="5381" max="5381" width="7.140625" customWidth="1"/>
    <col min="5382" max="5382" width="5.7109375" customWidth="1"/>
    <col min="5383" max="5383" width="7.28515625" customWidth="1"/>
    <col min="5384" max="5384" width="7.5703125" customWidth="1"/>
    <col min="5385" max="5385" width="9.28515625" customWidth="1"/>
    <col min="5386" max="5386" width="9" customWidth="1"/>
    <col min="5387" max="5387" width="5.42578125" customWidth="1"/>
    <col min="5388" max="5388" width="8.5703125" customWidth="1"/>
    <col min="5389" max="5391" width="11.140625" customWidth="1"/>
    <col min="5392" max="5392" width="12.5703125" customWidth="1"/>
    <col min="5633" max="5633" width="3.85546875" customWidth="1"/>
    <col min="5634" max="5634" width="19.28515625" customWidth="1"/>
    <col min="5635" max="5636" width="10.28515625" customWidth="1"/>
    <col min="5637" max="5637" width="7.140625" customWidth="1"/>
    <col min="5638" max="5638" width="5.7109375" customWidth="1"/>
    <col min="5639" max="5639" width="7.28515625" customWidth="1"/>
    <col min="5640" max="5640" width="7.5703125" customWidth="1"/>
    <col min="5641" max="5641" width="9.28515625" customWidth="1"/>
    <col min="5642" max="5642" width="9" customWidth="1"/>
    <col min="5643" max="5643" width="5.42578125" customWidth="1"/>
    <col min="5644" max="5644" width="8.5703125" customWidth="1"/>
    <col min="5645" max="5647" width="11.140625" customWidth="1"/>
    <col min="5648" max="5648" width="12.5703125" customWidth="1"/>
    <col min="5889" max="5889" width="3.85546875" customWidth="1"/>
    <col min="5890" max="5890" width="19.28515625" customWidth="1"/>
    <col min="5891" max="5892" width="10.28515625" customWidth="1"/>
    <col min="5893" max="5893" width="7.140625" customWidth="1"/>
    <col min="5894" max="5894" width="5.7109375" customWidth="1"/>
    <col min="5895" max="5895" width="7.28515625" customWidth="1"/>
    <col min="5896" max="5896" width="7.5703125" customWidth="1"/>
    <col min="5897" max="5897" width="9.28515625" customWidth="1"/>
    <col min="5898" max="5898" width="9" customWidth="1"/>
    <col min="5899" max="5899" width="5.42578125" customWidth="1"/>
    <col min="5900" max="5900" width="8.5703125" customWidth="1"/>
    <col min="5901" max="5903" width="11.140625" customWidth="1"/>
    <col min="5904" max="5904" width="12.5703125" customWidth="1"/>
    <col min="6145" max="6145" width="3.85546875" customWidth="1"/>
    <col min="6146" max="6146" width="19.28515625" customWidth="1"/>
    <col min="6147" max="6148" width="10.28515625" customWidth="1"/>
    <col min="6149" max="6149" width="7.140625" customWidth="1"/>
    <col min="6150" max="6150" width="5.7109375" customWidth="1"/>
    <col min="6151" max="6151" width="7.28515625" customWidth="1"/>
    <col min="6152" max="6152" width="7.5703125" customWidth="1"/>
    <col min="6153" max="6153" width="9.28515625" customWidth="1"/>
    <col min="6154" max="6154" width="9" customWidth="1"/>
    <col min="6155" max="6155" width="5.42578125" customWidth="1"/>
    <col min="6156" max="6156" width="8.5703125" customWidth="1"/>
    <col min="6157" max="6159" width="11.140625" customWidth="1"/>
    <col min="6160" max="6160" width="12.5703125" customWidth="1"/>
    <col min="6401" max="6401" width="3.85546875" customWidth="1"/>
    <col min="6402" max="6402" width="19.28515625" customWidth="1"/>
    <col min="6403" max="6404" width="10.28515625" customWidth="1"/>
    <col min="6405" max="6405" width="7.140625" customWidth="1"/>
    <col min="6406" max="6406" width="5.7109375" customWidth="1"/>
    <col min="6407" max="6407" width="7.28515625" customWidth="1"/>
    <col min="6408" max="6408" width="7.5703125" customWidth="1"/>
    <col min="6409" max="6409" width="9.28515625" customWidth="1"/>
    <col min="6410" max="6410" width="9" customWidth="1"/>
    <col min="6411" max="6411" width="5.42578125" customWidth="1"/>
    <col min="6412" max="6412" width="8.5703125" customWidth="1"/>
    <col min="6413" max="6415" width="11.140625" customWidth="1"/>
    <col min="6416" max="6416" width="12.5703125" customWidth="1"/>
    <col min="6657" max="6657" width="3.85546875" customWidth="1"/>
    <col min="6658" max="6658" width="19.28515625" customWidth="1"/>
    <col min="6659" max="6660" width="10.28515625" customWidth="1"/>
    <col min="6661" max="6661" width="7.140625" customWidth="1"/>
    <col min="6662" max="6662" width="5.7109375" customWidth="1"/>
    <col min="6663" max="6663" width="7.28515625" customWidth="1"/>
    <col min="6664" max="6664" width="7.5703125" customWidth="1"/>
    <col min="6665" max="6665" width="9.28515625" customWidth="1"/>
    <col min="6666" max="6666" width="9" customWidth="1"/>
    <col min="6667" max="6667" width="5.42578125" customWidth="1"/>
    <col min="6668" max="6668" width="8.5703125" customWidth="1"/>
    <col min="6669" max="6671" width="11.140625" customWidth="1"/>
    <col min="6672" max="6672" width="12.5703125" customWidth="1"/>
    <col min="6913" max="6913" width="3.85546875" customWidth="1"/>
    <col min="6914" max="6914" width="19.28515625" customWidth="1"/>
    <col min="6915" max="6916" width="10.28515625" customWidth="1"/>
    <col min="6917" max="6917" width="7.140625" customWidth="1"/>
    <col min="6918" max="6918" width="5.7109375" customWidth="1"/>
    <col min="6919" max="6919" width="7.28515625" customWidth="1"/>
    <col min="6920" max="6920" width="7.5703125" customWidth="1"/>
    <col min="6921" max="6921" width="9.28515625" customWidth="1"/>
    <col min="6922" max="6922" width="9" customWidth="1"/>
    <col min="6923" max="6923" width="5.42578125" customWidth="1"/>
    <col min="6924" max="6924" width="8.5703125" customWidth="1"/>
    <col min="6925" max="6927" width="11.140625" customWidth="1"/>
    <col min="6928" max="6928" width="12.5703125" customWidth="1"/>
    <col min="7169" max="7169" width="3.85546875" customWidth="1"/>
    <col min="7170" max="7170" width="19.28515625" customWidth="1"/>
    <col min="7171" max="7172" width="10.28515625" customWidth="1"/>
    <col min="7173" max="7173" width="7.140625" customWidth="1"/>
    <col min="7174" max="7174" width="5.7109375" customWidth="1"/>
    <col min="7175" max="7175" width="7.28515625" customWidth="1"/>
    <col min="7176" max="7176" width="7.5703125" customWidth="1"/>
    <col min="7177" max="7177" width="9.28515625" customWidth="1"/>
    <col min="7178" max="7178" width="9" customWidth="1"/>
    <col min="7179" max="7179" width="5.42578125" customWidth="1"/>
    <col min="7180" max="7180" width="8.5703125" customWidth="1"/>
    <col min="7181" max="7183" width="11.140625" customWidth="1"/>
    <col min="7184" max="7184" width="12.5703125" customWidth="1"/>
    <col min="7425" max="7425" width="3.85546875" customWidth="1"/>
    <col min="7426" max="7426" width="19.28515625" customWidth="1"/>
    <col min="7427" max="7428" width="10.28515625" customWidth="1"/>
    <col min="7429" max="7429" width="7.140625" customWidth="1"/>
    <col min="7430" max="7430" width="5.7109375" customWidth="1"/>
    <col min="7431" max="7431" width="7.28515625" customWidth="1"/>
    <col min="7432" max="7432" width="7.5703125" customWidth="1"/>
    <col min="7433" max="7433" width="9.28515625" customWidth="1"/>
    <col min="7434" max="7434" width="9" customWidth="1"/>
    <col min="7435" max="7435" width="5.42578125" customWidth="1"/>
    <col min="7436" max="7436" width="8.5703125" customWidth="1"/>
    <col min="7437" max="7439" width="11.140625" customWidth="1"/>
    <col min="7440" max="7440" width="12.5703125" customWidth="1"/>
    <col min="7681" max="7681" width="3.85546875" customWidth="1"/>
    <col min="7682" max="7682" width="19.28515625" customWidth="1"/>
    <col min="7683" max="7684" width="10.28515625" customWidth="1"/>
    <col min="7685" max="7685" width="7.140625" customWidth="1"/>
    <col min="7686" max="7686" width="5.7109375" customWidth="1"/>
    <col min="7687" max="7687" width="7.28515625" customWidth="1"/>
    <col min="7688" max="7688" width="7.5703125" customWidth="1"/>
    <col min="7689" max="7689" width="9.28515625" customWidth="1"/>
    <col min="7690" max="7690" width="9" customWidth="1"/>
    <col min="7691" max="7691" width="5.42578125" customWidth="1"/>
    <col min="7692" max="7692" width="8.5703125" customWidth="1"/>
    <col min="7693" max="7695" width="11.140625" customWidth="1"/>
    <col min="7696" max="7696" width="12.5703125" customWidth="1"/>
    <col min="7937" max="7937" width="3.85546875" customWidth="1"/>
    <col min="7938" max="7938" width="19.28515625" customWidth="1"/>
    <col min="7939" max="7940" width="10.28515625" customWidth="1"/>
    <col min="7941" max="7941" width="7.140625" customWidth="1"/>
    <col min="7942" max="7942" width="5.7109375" customWidth="1"/>
    <col min="7943" max="7943" width="7.28515625" customWidth="1"/>
    <col min="7944" max="7944" width="7.5703125" customWidth="1"/>
    <col min="7945" max="7945" width="9.28515625" customWidth="1"/>
    <col min="7946" max="7946" width="9" customWidth="1"/>
    <col min="7947" max="7947" width="5.42578125" customWidth="1"/>
    <col min="7948" max="7948" width="8.5703125" customWidth="1"/>
    <col min="7949" max="7951" width="11.140625" customWidth="1"/>
    <col min="7952" max="7952" width="12.5703125" customWidth="1"/>
    <col min="8193" max="8193" width="3.85546875" customWidth="1"/>
    <col min="8194" max="8194" width="19.28515625" customWidth="1"/>
    <col min="8195" max="8196" width="10.28515625" customWidth="1"/>
    <col min="8197" max="8197" width="7.140625" customWidth="1"/>
    <col min="8198" max="8198" width="5.7109375" customWidth="1"/>
    <col min="8199" max="8199" width="7.28515625" customWidth="1"/>
    <col min="8200" max="8200" width="7.5703125" customWidth="1"/>
    <col min="8201" max="8201" width="9.28515625" customWidth="1"/>
    <col min="8202" max="8202" width="9" customWidth="1"/>
    <col min="8203" max="8203" width="5.42578125" customWidth="1"/>
    <col min="8204" max="8204" width="8.5703125" customWidth="1"/>
    <col min="8205" max="8207" width="11.140625" customWidth="1"/>
    <col min="8208" max="8208" width="12.5703125" customWidth="1"/>
    <col min="8449" max="8449" width="3.85546875" customWidth="1"/>
    <col min="8450" max="8450" width="19.28515625" customWidth="1"/>
    <col min="8451" max="8452" width="10.28515625" customWidth="1"/>
    <col min="8453" max="8453" width="7.140625" customWidth="1"/>
    <col min="8454" max="8454" width="5.7109375" customWidth="1"/>
    <col min="8455" max="8455" width="7.28515625" customWidth="1"/>
    <col min="8456" max="8456" width="7.5703125" customWidth="1"/>
    <col min="8457" max="8457" width="9.28515625" customWidth="1"/>
    <col min="8458" max="8458" width="9" customWidth="1"/>
    <col min="8459" max="8459" width="5.42578125" customWidth="1"/>
    <col min="8460" max="8460" width="8.5703125" customWidth="1"/>
    <col min="8461" max="8463" width="11.140625" customWidth="1"/>
    <col min="8464" max="8464" width="12.5703125" customWidth="1"/>
    <col min="8705" max="8705" width="3.85546875" customWidth="1"/>
    <col min="8706" max="8706" width="19.28515625" customWidth="1"/>
    <col min="8707" max="8708" width="10.28515625" customWidth="1"/>
    <col min="8709" max="8709" width="7.140625" customWidth="1"/>
    <col min="8710" max="8710" width="5.7109375" customWidth="1"/>
    <col min="8711" max="8711" width="7.28515625" customWidth="1"/>
    <col min="8712" max="8712" width="7.5703125" customWidth="1"/>
    <col min="8713" max="8713" width="9.28515625" customWidth="1"/>
    <col min="8714" max="8714" width="9" customWidth="1"/>
    <col min="8715" max="8715" width="5.42578125" customWidth="1"/>
    <col min="8716" max="8716" width="8.5703125" customWidth="1"/>
    <col min="8717" max="8719" width="11.140625" customWidth="1"/>
    <col min="8720" max="8720" width="12.5703125" customWidth="1"/>
    <col min="8961" max="8961" width="3.85546875" customWidth="1"/>
    <col min="8962" max="8962" width="19.28515625" customWidth="1"/>
    <col min="8963" max="8964" width="10.28515625" customWidth="1"/>
    <col min="8965" max="8965" width="7.140625" customWidth="1"/>
    <col min="8966" max="8966" width="5.7109375" customWidth="1"/>
    <col min="8967" max="8967" width="7.28515625" customWidth="1"/>
    <col min="8968" max="8968" width="7.5703125" customWidth="1"/>
    <col min="8969" max="8969" width="9.28515625" customWidth="1"/>
    <col min="8970" max="8970" width="9" customWidth="1"/>
    <col min="8971" max="8971" width="5.42578125" customWidth="1"/>
    <col min="8972" max="8972" width="8.5703125" customWidth="1"/>
    <col min="8973" max="8975" width="11.140625" customWidth="1"/>
    <col min="8976" max="8976" width="12.5703125" customWidth="1"/>
    <col min="9217" max="9217" width="3.85546875" customWidth="1"/>
    <col min="9218" max="9218" width="19.28515625" customWidth="1"/>
    <col min="9219" max="9220" width="10.28515625" customWidth="1"/>
    <col min="9221" max="9221" width="7.140625" customWidth="1"/>
    <col min="9222" max="9222" width="5.7109375" customWidth="1"/>
    <col min="9223" max="9223" width="7.28515625" customWidth="1"/>
    <col min="9224" max="9224" width="7.5703125" customWidth="1"/>
    <col min="9225" max="9225" width="9.28515625" customWidth="1"/>
    <col min="9226" max="9226" width="9" customWidth="1"/>
    <col min="9227" max="9227" width="5.42578125" customWidth="1"/>
    <col min="9228" max="9228" width="8.5703125" customWidth="1"/>
    <col min="9229" max="9231" width="11.140625" customWidth="1"/>
    <col min="9232" max="9232" width="12.5703125" customWidth="1"/>
    <col min="9473" max="9473" width="3.85546875" customWidth="1"/>
    <col min="9474" max="9474" width="19.28515625" customWidth="1"/>
    <col min="9475" max="9476" width="10.28515625" customWidth="1"/>
    <col min="9477" max="9477" width="7.140625" customWidth="1"/>
    <col min="9478" max="9478" width="5.7109375" customWidth="1"/>
    <col min="9479" max="9479" width="7.28515625" customWidth="1"/>
    <col min="9480" max="9480" width="7.5703125" customWidth="1"/>
    <col min="9481" max="9481" width="9.28515625" customWidth="1"/>
    <col min="9482" max="9482" width="9" customWidth="1"/>
    <col min="9483" max="9483" width="5.42578125" customWidth="1"/>
    <col min="9484" max="9484" width="8.5703125" customWidth="1"/>
    <col min="9485" max="9487" width="11.140625" customWidth="1"/>
    <col min="9488" max="9488" width="12.5703125" customWidth="1"/>
    <col min="9729" max="9729" width="3.85546875" customWidth="1"/>
    <col min="9730" max="9730" width="19.28515625" customWidth="1"/>
    <col min="9731" max="9732" width="10.28515625" customWidth="1"/>
    <col min="9733" max="9733" width="7.140625" customWidth="1"/>
    <col min="9734" max="9734" width="5.7109375" customWidth="1"/>
    <col min="9735" max="9735" width="7.28515625" customWidth="1"/>
    <col min="9736" max="9736" width="7.5703125" customWidth="1"/>
    <col min="9737" max="9737" width="9.28515625" customWidth="1"/>
    <col min="9738" max="9738" width="9" customWidth="1"/>
    <col min="9739" max="9739" width="5.42578125" customWidth="1"/>
    <col min="9740" max="9740" width="8.5703125" customWidth="1"/>
    <col min="9741" max="9743" width="11.140625" customWidth="1"/>
    <col min="9744" max="9744" width="12.5703125" customWidth="1"/>
    <col min="9985" max="9985" width="3.85546875" customWidth="1"/>
    <col min="9986" max="9986" width="19.28515625" customWidth="1"/>
    <col min="9987" max="9988" width="10.28515625" customWidth="1"/>
    <col min="9989" max="9989" width="7.140625" customWidth="1"/>
    <col min="9990" max="9990" width="5.7109375" customWidth="1"/>
    <col min="9991" max="9991" width="7.28515625" customWidth="1"/>
    <col min="9992" max="9992" width="7.5703125" customWidth="1"/>
    <col min="9993" max="9993" width="9.28515625" customWidth="1"/>
    <col min="9994" max="9994" width="9" customWidth="1"/>
    <col min="9995" max="9995" width="5.42578125" customWidth="1"/>
    <col min="9996" max="9996" width="8.5703125" customWidth="1"/>
    <col min="9997" max="9999" width="11.140625" customWidth="1"/>
    <col min="10000" max="10000" width="12.5703125" customWidth="1"/>
    <col min="10241" max="10241" width="3.85546875" customWidth="1"/>
    <col min="10242" max="10242" width="19.28515625" customWidth="1"/>
    <col min="10243" max="10244" width="10.28515625" customWidth="1"/>
    <col min="10245" max="10245" width="7.140625" customWidth="1"/>
    <col min="10246" max="10246" width="5.7109375" customWidth="1"/>
    <col min="10247" max="10247" width="7.28515625" customWidth="1"/>
    <col min="10248" max="10248" width="7.5703125" customWidth="1"/>
    <col min="10249" max="10249" width="9.28515625" customWidth="1"/>
    <col min="10250" max="10250" width="9" customWidth="1"/>
    <col min="10251" max="10251" width="5.42578125" customWidth="1"/>
    <col min="10252" max="10252" width="8.5703125" customWidth="1"/>
    <col min="10253" max="10255" width="11.140625" customWidth="1"/>
    <col min="10256" max="10256" width="12.5703125" customWidth="1"/>
    <col min="10497" max="10497" width="3.85546875" customWidth="1"/>
    <col min="10498" max="10498" width="19.28515625" customWidth="1"/>
    <col min="10499" max="10500" width="10.28515625" customWidth="1"/>
    <col min="10501" max="10501" width="7.140625" customWidth="1"/>
    <col min="10502" max="10502" width="5.7109375" customWidth="1"/>
    <col min="10503" max="10503" width="7.28515625" customWidth="1"/>
    <col min="10504" max="10504" width="7.5703125" customWidth="1"/>
    <col min="10505" max="10505" width="9.28515625" customWidth="1"/>
    <col min="10506" max="10506" width="9" customWidth="1"/>
    <col min="10507" max="10507" width="5.42578125" customWidth="1"/>
    <col min="10508" max="10508" width="8.5703125" customWidth="1"/>
    <col min="10509" max="10511" width="11.140625" customWidth="1"/>
    <col min="10512" max="10512" width="12.5703125" customWidth="1"/>
    <col min="10753" max="10753" width="3.85546875" customWidth="1"/>
    <col min="10754" max="10754" width="19.28515625" customWidth="1"/>
    <col min="10755" max="10756" width="10.28515625" customWidth="1"/>
    <col min="10757" max="10757" width="7.140625" customWidth="1"/>
    <col min="10758" max="10758" width="5.7109375" customWidth="1"/>
    <col min="10759" max="10759" width="7.28515625" customWidth="1"/>
    <col min="10760" max="10760" width="7.5703125" customWidth="1"/>
    <col min="10761" max="10761" width="9.28515625" customWidth="1"/>
    <col min="10762" max="10762" width="9" customWidth="1"/>
    <col min="10763" max="10763" width="5.42578125" customWidth="1"/>
    <col min="10764" max="10764" width="8.5703125" customWidth="1"/>
    <col min="10765" max="10767" width="11.140625" customWidth="1"/>
    <col min="10768" max="10768" width="12.5703125" customWidth="1"/>
    <col min="11009" max="11009" width="3.85546875" customWidth="1"/>
    <col min="11010" max="11010" width="19.28515625" customWidth="1"/>
    <col min="11011" max="11012" width="10.28515625" customWidth="1"/>
    <col min="11013" max="11013" width="7.140625" customWidth="1"/>
    <col min="11014" max="11014" width="5.7109375" customWidth="1"/>
    <col min="11015" max="11015" width="7.28515625" customWidth="1"/>
    <col min="11016" max="11016" width="7.5703125" customWidth="1"/>
    <col min="11017" max="11017" width="9.28515625" customWidth="1"/>
    <col min="11018" max="11018" width="9" customWidth="1"/>
    <col min="11019" max="11019" width="5.42578125" customWidth="1"/>
    <col min="11020" max="11020" width="8.5703125" customWidth="1"/>
    <col min="11021" max="11023" width="11.140625" customWidth="1"/>
    <col min="11024" max="11024" width="12.5703125" customWidth="1"/>
    <col min="11265" max="11265" width="3.85546875" customWidth="1"/>
    <col min="11266" max="11266" width="19.28515625" customWidth="1"/>
    <col min="11267" max="11268" width="10.28515625" customWidth="1"/>
    <col min="11269" max="11269" width="7.140625" customWidth="1"/>
    <col min="11270" max="11270" width="5.7109375" customWidth="1"/>
    <col min="11271" max="11271" width="7.28515625" customWidth="1"/>
    <col min="11272" max="11272" width="7.5703125" customWidth="1"/>
    <col min="11273" max="11273" width="9.28515625" customWidth="1"/>
    <col min="11274" max="11274" width="9" customWidth="1"/>
    <col min="11275" max="11275" width="5.42578125" customWidth="1"/>
    <col min="11276" max="11276" width="8.5703125" customWidth="1"/>
    <col min="11277" max="11279" width="11.140625" customWidth="1"/>
    <col min="11280" max="11280" width="12.5703125" customWidth="1"/>
    <col min="11521" max="11521" width="3.85546875" customWidth="1"/>
    <col min="11522" max="11522" width="19.28515625" customWidth="1"/>
    <col min="11523" max="11524" width="10.28515625" customWidth="1"/>
    <col min="11525" max="11525" width="7.140625" customWidth="1"/>
    <col min="11526" max="11526" width="5.7109375" customWidth="1"/>
    <col min="11527" max="11527" width="7.28515625" customWidth="1"/>
    <col min="11528" max="11528" width="7.5703125" customWidth="1"/>
    <col min="11529" max="11529" width="9.28515625" customWidth="1"/>
    <col min="11530" max="11530" width="9" customWidth="1"/>
    <col min="11531" max="11531" width="5.42578125" customWidth="1"/>
    <col min="11532" max="11532" width="8.5703125" customWidth="1"/>
    <col min="11533" max="11535" width="11.140625" customWidth="1"/>
    <col min="11536" max="11536" width="12.5703125" customWidth="1"/>
    <col min="11777" max="11777" width="3.85546875" customWidth="1"/>
    <col min="11778" max="11778" width="19.28515625" customWidth="1"/>
    <col min="11779" max="11780" width="10.28515625" customWidth="1"/>
    <col min="11781" max="11781" width="7.140625" customWidth="1"/>
    <col min="11782" max="11782" width="5.7109375" customWidth="1"/>
    <col min="11783" max="11783" width="7.28515625" customWidth="1"/>
    <col min="11784" max="11784" width="7.5703125" customWidth="1"/>
    <col min="11785" max="11785" width="9.28515625" customWidth="1"/>
    <col min="11786" max="11786" width="9" customWidth="1"/>
    <col min="11787" max="11787" width="5.42578125" customWidth="1"/>
    <col min="11788" max="11788" width="8.5703125" customWidth="1"/>
    <col min="11789" max="11791" width="11.140625" customWidth="1"/>
    <col min="11792" max="11792" width="12.5703125" customWidth="1"/>
    <col min="12033" max="12033" width="3.85546875" customWidth="1"/>
    <col min="12034" max="12034" width="19.28515625" customWidth="1"/>
    <col min="12035" max="12036" width="10.28515625" customWidth="1"/>
    <col min="12037" max="12037" width="7.140625" customWidth="1"/>
    <col min="12038" max="12038" width="5.7109375" customWidth="1"/>
    <col min="12039" max="12039" width="7.28515625" customWidth="1"/>
    <col min="12040" max="12040" width="7.5703125" customWidth="1"/>
    <col min="12041" max="12041" width="9.28515625" customWidth="1"/>
    <col min="12042" max="12042" width="9" customWidth="1"/>
    <col min="12043" max="12043" width="5.42578125" customWidth="1"/>
    <col min="12044" max="12044" width="8.5703125" customWidth="1"/>
    <col min="12045" max="12047" width="11.140625" customWidth="1"/>
    <col min="12048" max="12048" width="12.5703125" customWidth="1"/>
    <col min="12289" max="12289" width="3.85546875" customWidth="1"/>
    <col min="12290" max="12290" width="19.28515625" customWidth="1"/>
    <col min="12291" max="12292" width="10.28515625" customWidth="1"/>
    <col min="12293" max="12293" width="7.140625" customWidth="1"/>
    <col min="12294" max="12294" width="5.7109375" customWidth="1"/>
    <col min="12295" max="12295" width="7.28515625" customWidth="1"/>
    <col min="12296" max="12296" width="7.5703125" customWidth="1"/>
    <col min="12297" max="12297" width="9.28515625" customWidth="1"/>
    <col min="12298" max="12298" width="9" customWidth="1"/>
    <col min="12299" max="12299" width="5.42578125" customWidth="1"/>
    <col min="12300" max="12300" width="8.5703125" customWidth="1"/>
    <col min="12301" max="12303" width="11.140625" customWidth="1"/>
    <col min="12304" max="12304" width="12.5703125" customWidth="1"/>
    <col min="12545" max="12545" width="3.85546875" customWidth="1"/>
    <col min="12546" max="12546" width="19.28515625" customWidth="1"/>
    <col min="12547" max="12548" width="10.28515625" customWidth="1"/>
    <col min="12549" max="12549" width="7.140625" customWidth="1"/>
    <col min="12550" max="12550" width="5.7109375" customWidth="1"/>
    <col min="12551" max="12551" width="7.28515625" customWidth="1"/>
    <col min="12552" max="12552" width="7.5703125" customWidth="1"/>
    <col min="12553" max="12553" width="9.28515625" customWidth="1"/>
    <col min="12554" max="12554" width="9" customWidth="1"/>
    <col min="12555" max="12555" width="5.42578125" customWidth="1"/>
    <col min="12556" max="12556" width="8.5703125" customWidth="1"/>
    <col min="12557" max="12559" width="11.140625" customWidth="1"/>
    <col min="12560" max="12560" width="12.5703125" customWidth="1"/>
    <col min="12801" max="12801" width="3.85546875" customWidth="1"/>
    <col min="12802" max="12802" width="19.28515625" customWidth="1"/>
    <col min="12803" max="12804" width="10.28515625" customWidth="1"/>
    <col min="12805" max="12805" width="7.140625" customWidth="1"/>
    <col min="12806" max="12806" width="5.7109375" customWidth="1"/>
    <col min="12807" max="12807" width="7.28515625" customWidth="1"/>
    <col min="12808" max="12808" width="7.5703125" customWidth="1"/>
    <col min="12809" max="12809" width="9.28515625" customWidth="1"/>
    <col min="12810" max="12810" width="9" customWidth="1"/>
    <col min="12811" max="12811" width="5.42578125" customWidth="1"/>
    <col min="12812" max="12812" width="8.5703125" customWidth="1"/>
    <col min="12813" max="12815" width="11.140625" customWidth="1"/>
    <col min="12816" max="12816" width="12.5703125" customWidth="1"/>
    <col min="13057" max="13057" width="3.85546875" customWidth="1"/>
    <col min="13058" max="13058" width="19.28515625" customWidth="1"/>
    <col min="13059" max="13060" width="10.28515625" customWidth="1"/>
    <col min="13061" max="13061" width="7.140625" customWidth="1"/>
    <col min="13062" max="13062" width="5.7109375" customWidth="1"/>
    <col min="13063" max="13063" width="7.28515625" customWidth="1"/>
    <col min="13064" max="13064" width="7.5703125" customWidth="1"/>
    <col min="13065" max="13065" width="9.28515625" customWidth="1"/>
    <col min="13066" max="13066" width="9" customWidth="1"/>
    <col min="13067" max="13067" width="5.42578125" customWidth="1"/>
    <col min="13068" max="13068" width="8.5703125" customWidth="1"/>
    <col min="13069" max="13071" width="11.140625" customWidth="1"/>
    <col min="13072" max="13072" width="12.5703125" customWidth="1"/>
    <col min="13313" max="13313" width="3.85546875" customWidth="1"/>
    <col min="13314" max="13314" width="19.28515625" customWidth="1"/>
    <col min="13315" max="13316" width="10.28515625" customWidth="1"/>
    <col min="13317" max="13317" width="7.140625" customWidth="1"/>
    <col min="13318" max="13318" width="5.7109375" customWidth="1"/>
    <col min="13319" max="13319" width="7.28515625" customWidth="1"/>
    <col min="13320" max="13320" width="7.5703125" customWidth="1"/>
    <col min="13321" max="13321" width="9.28515625" customWidth="1"/>
    <col min="13322" max="13322" width="9" customWidth="1"/>
    <col min="13323" max="13323" width="5.42578125" customWidth="1"/>
    <col min="13324" max="13324" width="8.5703125" customWidth="1"/>
    <col min="13325" max="13327" width="11.140625" customWidth="1"/>
    <col min="13328" max="13328" width="12.5703125" customWidth="1"/>
    <col min="13569" max="13569" width="3.85546875" customWidth="1"/>
    <col min="13570" max="13570" width="19.28515625" customWidth="1"/>
    <col min="13571" max="13572" width="10.28515625" customWidth="1"/>
    <col min="13573" max="13573" width="7.140625" customWidth="1"/>
    <col min="13574" max="13574" width="5.7109375" customWidth="1"/>
    <col min="13575" max="13575" width="7.28515625" customWidth="1"/>
    <col min="13576" max="13576" width="7.5703125" customWidth="1"/>
    <col min="13577" max="13577" width="9.28515625" customWidth="1"/>
    <col min="13578" max="13578" width="9" customWidth="1"/>
    <col min="13579" max="13579" width="5.42578125" customWidth="1"/>
    <col min="13580" max="13580" width="8.5703125" customWidth="1"/>
    <col min="13581" max="13583" width="11.140625" customWidth="1"/>
    <col min="13584" max="13584" width="12.5703125" customWidth="1"/>
    <col min="13825" max="13825" width="3.85546875" customWidth="1"/>
    <col min="13826" max="13826" width="19.28515625" customWidth="1"/>
    <col min="13827" max="13828" width="10.28515625" customWidth="1"/>
    <col min="13829" max="13829" width="7.140625" customWidth="1"/>
    <col min="13830" max="13830" width="5.7109375" customWidth="1"/>
    <col min="13831" max="13831" width="7.28515625" customWidth="1"/>
    <col min="13832" max="13832" width="7.5703125" customWidth="1"/>
    <col min="13833" max="13833" width="9.28515625" customWidth="1"/>
    <col min="13834" max="13834" width="9" customWidth="1"/>
    <col min="13835" max="13835" width="5.42578125" customWidth="1"/>
    <col min="13836" max="13836" width="8.5703125" customWidth="1"/>
    <col min="13837" max="13839" width="11.140625" customWidth="1"/>
    <col min="13840" max="13840" width="12.5703125" customWidth="1"/>
    <col min="14081" max="14081" width="3.85546875" customWidth="1"/>
    <col min="14082" max="14082" width="19.28515625" customWidth="1"/>
    <col min="14083" max="14084" width="10.28515625" customWidth="1"/>
    <col min="14085" max="14085" width="7.140625" customWidth="1"/>
    <col min="14086" max="14086" width="5.7109375" customWidth="1"/>
    <col min="14087" max="14087" width="7.28515625" customWidth="1"/>
    <col min="14088" max="14088" width="7.5703125" customWidth="1"/>
    <col min="14089" max="14089" width="9.28515625" customWidth="1"/>
    <col min="14090" max="14090" width="9" customWidth="1"/>
    <col min="14091" max="14091" width="5.42578125" customWidth="1"/>
    <col min="14092" max="14092" width="8.5703125" customWidth="1"/>
    <col min="14093" max="14095" width="11.140625" customWidth="1"/>
    <col min="14096" max="14096" width="12.5703125" customWidth="1"/>
    <col min="14337" max="14337" width="3.85546875" customWidth="1"/>
    <col min="14338" max="14338" width="19.28515625" customWidth="1"/>
    <col min="14339" max="14340" width="10.28515625" customWidth="1"/>
    <col min="14341" max="14341" width="7.140625" customWidth="1"/>
    <col min="14342" max="14342" width="5.7109375" customWidth="1"/>
    <col min="14343" max="14343" width="7.28515625" customWidth="1"/>
    <col min="14344" max="14344" width="7.5703125" customWidth="1"/>
    <col min="14345" max="14345" width="9.28515625" customWidth="1"/>
    <col min="14346" max="14346" width="9" customWidth="1"/>
    <col min="14347" max="14347" width="5.42578125" customWidth="1"/>
    <col min="14348" max="14348" width="8.5703125" customWidth="1"/>
    <col min="14349" max="14351" width="11.140625" customWidth="1"/>
    <col min="14352" max="14352" width="12.5703125" customWidth="1"/>
    <col min="14593" max="14593" width="3.85546875" customWidth="1"/>
    <col min="14594" max="14594" width="19.28515625" customWidth="1"/>
    <col min="14595" max="14596" width="10.28515625" customWidth="1"/>
    <col min="14597" max="14597" width="7.140625" customWidth="1"/>
    <col min="14598" max="14598" width="5.7109375" customWidth="1"/>
    <col min="14599" max="14599" width="7.28515625" customWidth="1"/>
    <col min="14600" max="14600" width="7.5703125" customWidth="1"/>
    <col min="14601" max="14601" width="9.28515625" customWidth="1"/>
    <col min="14602" max="14602" width="9" customWidth="1"/>
    <col min="14603" max="14603" width="5.42578125" customWidth="1"/>
    <col min="14604" max="14604" width="8.5703125" customWidth="1"/>
    <col min="14605" max="14607" width="11.140625" customWidth="1"/>
    <col min="14608" max="14608" width="12.5703125" customWidth="1"/>
    <col min="14849" max="14849" width="3.85546875" customWidth="1"/>
    <col min="14850" max="14850" width="19.28515625" customWidth="1"/>
    <col min="14851" max="14852" width="10.28515625" customWidth="1"/>
    <col min="14853" max="14853" width="7.140625" customWidth="1"/>
    <col min="14854" max="14854" width="5.7109375" customWidth="1"/>
    <col min="14855" max="14855" width="7.28515625" customWidth="1"/>
    <col min="14856" max="14856" width="7.5703125" customWidth="1"/>
    <col min="14857" max="14857" width="9.28515625" customWidth="1"/>
    <col min="14858" max="14858" width="9" customWidth="1"/>
    <col min="14859" max="14859" width="5.42578125" customWidth="1"/>
    <col min="14860" max="14860" width="8.5703125" customWidth="1"/>
    <col min="14861" max="14863" width="11.140625" customWidth="1"/>
    <col min="14864" max="14864" width="12.5703125" customWidth="1"/>
    <col min="15105" max="15105" width="3.85546875" customWidth="1"/>
    <col min="15106" max="15106" width="19.28515625" customWidth="1"/>
    <col min="15107" max="15108" width="10.28515625" customWidth="1"/>
    <col min="15109" max="15109" width="7.140625" customWidth="1"/>
    <col min="15110" max="15110" width="5.7109375" customWidth="1"/>
    <col min="15111" max="15111" width="7.28515625" customWidth="1"/>
    <col min="15112" max="15112" width="7.5703125" customWidth="1"/>
    <col min="15113" max="15113" width="9.28515625" customWidth="1"/>
    <col min="15114" max="15114" width="9" customWidth="1"/>
    <col min="15115" max="15115" width="5.42578125" customWidth="1"/>
    <col min="15116" max="15116" width="8.5703125" customWidth="1"/>
    <col min="15117" max="15119" width="11.140625" customWidth="1"/>
    <col min="15120" max="15120" width="12.5703125" customWidth="1"/>
    <col min="15361" max="15361" width="3.85546875" customWidth="1"/>
    <col min="15362" max="15362" width="19.28515625" customWidth="1"/>
    <col min="15363" max="15364" width="10.28515625" customWidth="1"/>
    <col min="15365" max="15365" width="7.140625" customWidth="1"/>
    <col min="15366" max="15366" width="5.7109375" customWidth="1"/>
    <col min="15367" max="15367" width="7.28515625" customWidth="1"/>
    <col min="15368" max="15368" width="7.5703125" customWidth="1"/>
    <col min="15369" max="15369" width="9.28515625" customWidth="1"/>
    <col min="15370" max="15370" width="9" customWidth="1"/>
    <col min="15371" max="15371" width="5.42578125" customWidth="1"/>
    <col min="15372" max="15372" width="8.5703125" customWidth="1"/>
    <col min="15373" max="15375" width="11.140625" customWidth="1"/>
    <col min="15376" max="15376" width="12.5703125" customWidth="1"/>
    <col min="15617" max="15617" width="3.85546875" customWidth="1"/>
    <col min="15618" max="15618" width="19.28515625" customWidth="1"/>
    <col min="15619" max="15620" width="10.28515625" customWidth="1"/>
    <col min="15621" max="15621" width="7.140625" customWidth="1"/>
    <col min="15622" max="15622" width="5.7109375" customWidth="1"/>
    <col min="15623" max="15623" width="7.28515625" customWidth="1"/>
    <col min="15624" max="15624" width="7.5703125" customWidth="1"/>
    <col min="15625" max="15625" width="9.28515625" customWidth="1"/>
    <col min="15626" max="15626" width="9" customWidth="1"/>
    <col min="15627" max="15627" width="5.42578125" customWidth="1"/>
    <col min="15628" max="15628" width="8.5703125" customWidth="1"/>
    <col min="15629" max="15631" width="11.140625" customWidth="1"/>
    <col min="15632" max="15632" width="12.5703125" customWidth="1"/>
    <col min="15873" max="15873" width="3.85546875" customWidth="1"/>
    <col min="15874" max="15874" width="19.28515625" customWidth="1"/>
    <col min="15875" max="15876" width="10.28515625" customWidth="1"/>
    <col min="15877" max="15877" width="7.140625" customWidth="1"/>
    <col min="15878" max="15878" width="5.7109375" customWidth="1"/>
    <col min="15879" max="15879" width="7.28515625" customWidth="1"/>
    <col min="15880" max="15880" width="7.5703125" customWidth="1"/>
    <col min="15881" max="15881" width="9.28515625" customWidth="1"/>
    <col min="15882" max="15882" width="9" customWidth="1"/>
    <col min="15883" max="15883" width="5.42578125" customWidth="1"/>
    <col min="15884" max="15884" width="8.5703125" customWidth="1"/>
    <col min="15885" max="15887" width="11.140625" customWidth="1"/>
    <col min="15888" max="15888" width="12.5703125" customWidth="1"/>
    <col min="16129" max="16129" width="3.85546875" customWidth="1"/>
    <col min="16130" max="16130" width="19.28515625" customWidth="1"/>
    <col min="16131" max="16132" width="10.28515625" customWidth="1"/>
    <col min="16133" max="16133" width="7.140625" customWidth="1"/>
    <col min="16134" max="16134" width="5.7109375" customWidth="1"/>
    <col min="16135" max="16135" width="7.28515625" customWidth="1"/>
    <col min="16136" max="16136" width="7.5703125" customWidth="1"/>
    <col min="16137" max="16137" width="9.28515625" customWidth="1"/>
    <col min="16138" max="16138" width="9" customWidth="1"/>
    <col min="16139" max="16139" width="5.42578125" customWidth="1"/>
    <col min="16140" max="16140" width="8.5703125" customWidth="1"/>
    <col min="16141" max="16143" width="11.140625" customWidth="1"/>
    <col min="16144" max="16144" width="12.5703125" customWidth="1"/>
  </cols>
  <sheetData>
    <row r="1" spans="1:16" ht="21.75" customHeight="1" x14ac:dyDescent="0.25">
      <c r="A1" s="139" t="s">
        <v>229</v>
      </c>
      <c r="B1" s="140"/>
      <c r="C1" s="140"/>
      <c r="D1" s="140"/>
      <c r="E1" s="135" t="s">
        <v>116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27"/>
    </row>
    <row r="2" spans="1:16" ht="11.25" customHeight="1" x14ac:dyDescent="0.25">
      <c r="A2" s="141"/>
      <c r="B2" s="141"/>
      <c r="C2" s="141"/>
      <c r="D2" s="141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27" t="s">
        <v>230</v>
      </c>
    </row>
    <row r="3" spans="1:16" ht="8.25" customHeight="1" x14ac:dyDescent="0.25">
      <c r="A3" s="49"/>
      <c r="B3" s="49"/>
      <c r="C3" s="49"/>
      <c r="D3" s="49"/>
      <c r="E3" s="48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5.75" customHeight="1" x14ac:dyDescent="0.25">
      <c r="A4" s="142" t="s">
        <v>1</v>
      </c>
      <c r="B4" s="142" t="s">
        <v>117</v>
      </c>
      <c r="C4" s="144" t="s">
        <v>226</v>
      </c>
      <c r="D4" s="145"/>
      <c r="E4" s="146" t="s">
        <v>118</v>
      </c>
      <c r="F4" s="142" t="s">
        <v>119</v>
      </c>
      <c r="G4" s="142" t="s">
        <v>120</v>
      </c>
      <c r="H4" s="142" t="s">
        <v>121</v>
      </c>
      <c r="I4" s="148" t="s">
        <v>122</v>
      </c>
      <c r="J4" s="149"/>
      <c r="K4" s="149"/>
      <c r="L4" s="150"/>
      <c r="M4" s="146" t="s">
        <v>142</v>
      </c>
      <c r="N4" s="146" t="s">
        <v>143</v>
      </c>
      <c r="O4" s="152" t="s">
        <v>123</v>
      </c>
      <c r="P4" s="154" t="s">
        <v>124</v>
      </c>
    </row>
    <row r="5" spans="1:16" ht="77.25" customHeight="1" x14ac:dyDescent="0.25">
      <c r="A5" s="143"/>
      <c r="B5" s="143"/>
      <c r="C5" s="51" t="s">
        <v>125</v>
      </c>
      <c r="D5" s="51" t="s">
        <v>126</v>
      </c>
      <c r="E5" s="147"/>
      <c r="F5" s="147"/>
      <c r="G5" s="143"/>
      <c r="H5" s="143"/>
      <c r="I5" s="128" t="s">
        <v>127</v>
      </c>
      <c r="J5" s="128" t="s">
        <v>128</v>
      </c>
      <c r="K5" s="128" t="s">
        <v>129</v>
      </c>
      <c r="L5" s="128" t="s">
        <v>128</v>
      </c>
      <c r="M5" s="151"/>
      <c r="N5" s="151"/>
      <c r="O5" s="153"/>
      <c r="P5" s="155"/>
    </row>
    <row r="6" spans="1:16" ht="12" customHeight="1" x14ac:dyDescent="0.25">
      <c r="A6" s="52">
        <v>1</v>
      </c>
      <c r="B6" s="52">
        <v>2</v>
      </c>
      <c r="C6" s="53">
        <v>3</v>
      </c>
      <c r="D6" s="54">
        <v>4</v>
      </c>
      <c r="E6" s="52">
        <v>5</v>
      </c>
      <c r="F6" s="55">
        <v>6</v>
      </c>
      <c r="G6" s="52">
        <v>7</v>
      </c>
      <c r="H6" s="52">
        <v>8</v>
      </c>
      <c r="I6" s="55">
        <v>9</v>
      </c>
      <c r="J6" s="52">
        <v>10</v>
      </c>
      <c r="K6" s="52">
        <v>11</v>
      </c>
      <c r="L6" s="55">
        <v>12</v>
      </c>
      <c r="M6" s="52">
        <v>13</v>
      </c>
      <c r="N6" s="52">
        <v>14</v>
      </c>
      <c r="O6" s="53">
        <v>15</v>
      </c>
      <c r="P6" s="52">
        <v>16</v>
      </c>
    </row>
    <row r="7" spans="1:16" ht="14.25" customHeight="1" x14ac:dyDescent="0.25">
      <c r="A7" s="56" t="s">
        <v>130</v>
      </c>
      <c r="B7" s="131" t="s">
        <v>131</v>
      </c>
      <c r="C7" s="57"/>
      <c r="D7" s="57"/>
      <c r="E7" s="58"/>
      <c r="F7" s="59"/>
      <c r="G7" s="60"/>
      <c r="H7" s="60"/>
      <c r="I7" s="59"/>
      <c r="J7" s="59"/>
      <c r="K7" s="59"/>
      <c r="L7" s="59"/>
      <c r="M7" s="59"/>
      <c r="N7" s="59"/>
      <c r="O7" s="61"/>
      <c r="P7" s="62"/>
    </row>
    <row r="8" spans="1:16" ht="14.25" customHeight="1" x14ac:dyDescent="0.25">
      <c r="A8" s="92">
        <v>1</v>
      </c>
      <c r="B8" s="73" t="s">
        <v>145</v>
      </c>
      <c r="C8" s="93"/>
      <c r="D8" s="74" t="s">
        <v>146</v>
      </c>
      <c r="E8" s="94"/>
      <c r="F8" s="94">
        <v>4.9800000000000004</v>
      </c>
      <c r="G8" s="95">
        <v>1987</v>
      </c>
      <c r="H8" s="76" t="s">
        <v>149</v>
      </c>
      <c r="I8" s="94" t="s">
        <v>150</v>
      </c>
      <c r="J8" s="94" t="s">
        <v>135</v>
      </c>
      <c r="K8" s="94" t="s">
        <v>132</v>
      </c>
      <c r="L8" s="94" t="s">
        <v>135</v>
      </c>
      <c r="M8" s="94" t="s">
        <v>151</v>
      </c>
      <c r="N8" s="94" t="s">
        <v>152</v>
      </c>
      <c r="O8" s="96" t="s">
        <v>153</v>
      </c>
      <c r="P8" s="97"/>
    </row>
    <row r="9" spans="1:16" ht="14.25" customHeight="1" x14ac:dyDescent="0.25">
      <c r="A9" s="98">
        <v>2</v>
      </c>
      <c r="B9" s="89" t="s">
        <v>147</v>
      </c>
      <c r="C9" s="99"/>
      <c r="D9" s="100" t="s">
        <v>148</v>
      </c>
      <c r="E9" s="101"/>
      <c r="F9" s="101">
        <v>4.9800000000000004</v>
      </c>
      <c r="G9" s="102">
        <v>1988</v>
      </c>
      <c r="H9" s="103" t="s">
        <v>156</v>
      </c>
      <c r="I9" s="101" t="s">
        <v>150</v>
      </c>
      <c r="J9" s="101" t="s">
        <v>135</v>
      </c>
      <c r="K9" s="101" t="s">
        <v>132</v>
      </c>
      <c r="L9" s="101" t="s">
        <v>135</v>
      </c>
      <c r="M9" s="101" t="s">
        <v>155</v>
      </c>
      <c r="N9" s="101" t="s">
        <v>196</v>
      </c>
      <c r="O9" s="104" t="s">
        <v>154</v>
      </c>
      <c r="P9" s="105"/>
    </row>
    <row r="10" spans="1:16" ht="14.25" customHeight="1" x14ac:dyDescent="0.25">
      <c r="A10" s="67" t="s">
        <v>136</v>
      </c>
      <c r="B10" s="132" t="s">
        <v>137</v>
      </c>
      <c r="C10" s="64"/>
      <c r="D10" s="64"/>
      <c r="E10" s="63"/>
      <c r="F10" s="63"/>
      <c r="G10" s="63"/>
      <c r="H10" s="63"/>
      <c r="I10" s="63"/>
      <c r="J10" s="63"/>
      <c r="K10" s="63"/>
      <c r="L10" s="65"/>
      <c r="M10" s="65"/>
      <c r="N10" s="65"/>
      <c r="O10" s="66"/>
      <c r="P10" s="62"/>
    </row>
    <row r="11" spans="1:16" ht="14.25" customHeight="1" x14ac:dyDescent="0.25">
      <c r="A11" s="92">
        <v>1</v>
      </c>
      <c r="B11" s="73" t="s">
        <v>159</v>
      </c>
      <c r="C11" s="93"/>
      <c r="D11" s="106" t="s">
        <v>160</v>
      </c>
      <c r="E11" s="92"/>
      <c r="F11" s="92">
        <v>3.66</v>
      </c>
      <c r="G11" s="92">
        <v>2001</v>
      </c>
      <c r="H11" s="92">
        <v>2007</v>
      </c>
      <c r="I11" s="107" t="s">
        <v>133</v>
      </c>
      <c r="J11" s="107" t="s">
        <v>134</v>
      </c>
      <c r="K11" s="107" t="s">
        <v>132</v>
      </c>
      <c r="L11" s="107" t="s">
        <v>135</v>
      </c>
      <c r="M11" s="92" t="s">
        <v>155</v>
      </c>
      <c r="N11" s="101" t="s">
        <v>196</v>
      </c>
      <c r="O11" s="108" t="s">
        <v>188</v>
      </c>
      <c r="P11" s="97"/>
    </row>
    <row r="12" spans="1:16" ht="14.25" customHeight="1" x14ac:dyDescent="0.25">
      <c r="A12" s="109">
        <v>2</v>
      </c>
      <c r="B12" s="75" t="s">
        <v>161</v>
      </c>
      <c r="C12" s="77">
        <v>31578</v>
      </c>
      <c r="D12" s="110"/>
      <c r="E12" s="109"/>
      <c r="F12" s="109">
        <v>2.72</v>
      </c>
      <c r="G12" s="109">
        <v>2007</v>
      </c>
      <c r="H12" s="109">
        <v>2010</v>
      </c>
      <c r="I12" s="81" t="s">
        <v>133</v>
      </c>
      <c r="J12" s="81" t="s">
        <v>134</v>
      </c>
      <c r="K12" s="81" t="s">
        <v>132</v>
      </c>
      <c r="L12" s="81" t="s">
        <v>135</v>
      </c>
      <c r="M12" s="109" t="s">
        <v>155</v>
      </c>
      <c r="N12" s="101" t="s">
        <v>196</v>
      </c>
      <c r="O12" s="111" t="s">
        <v>190</v>
      </c>
      <c r="P12" s="112"/>
    </row>
    <row r="13" spans="1:16" ht="14.25" customHeight="1" x14ac:dyDescent="0.25">
      <c r="A13" s="109">
        <v>3</v>
      </c>
      <c r="B13" s="75" t="s">
        <v>162</v>
      </c>
      <c r="C13" s="110"/>
      <c r="D13" s="78" t="s">
        <v>163</v>
      </c>
      <c r="E13" s="109"/>
      <c r="F13" s="109">
        <v>3.33</v>
      </c>
      <c r="G13" s="109">
        <v>2008</v>
      </c>
      <c r="H13" s="109">
        <v>2009</v>
      </c>
      <c r="I13" s="81" t="s">
        <v>132</v>
      </c>
      <c r="J13" s="81" t="s">
        <v>135</v>
      </c>
      <c r="K13" s="81" t="s">
        <v>132</v>
      </c>
      <c r="L13" s="81" t="s">
        <v>135</v>
      </c>
      <c r="M13" s="109" t="s">
        <v>155</v>
      </c>
      <c r="N13" s="101" t="s">
        <v>196</v>
      </c>
      <c r="O13" s="111" t="s">
        <v>191</v>
      </c>
      <c r="P13" s="112"/>
    </row>
    <row r="14" spans="1:16" ht="14.25" customHeight="1" x14ac:dyDescent="0.25">
      <c r="A14" s="109">
        <v>4</v>
      </c>
      <c r="B14" s="75" t="s">
        <v>164</v>
      </c>
      <c r="C14" s="110"/>
      <c r="D14" s="78" t="s">
        <v>231</v>
      </c>
      <c r="E14" s="109"/>
      <c r="F14" s="109">
        <v>2.06</v>
      </c>
      <c r="G14" s="109">
        <v>2016</v>
      </c>
      <c r="H14" s="109">
        <v>2017</v>
      </c>
      <c r="I14" s="81" t="s">
        <v>181</v>
      </c>
      <c r="J14" s="81" t="s">
        <v>134</v>
      </c>
      <c r="K14" s="81" t="s">
        <v>132</v>
      </c>
      <c r="L14" s="81" t="s">
        <v>134</v>
      </c>
      <c r="M14" s="109" t="s">
        <v>232</v>
      </c>
      <c r="N14" s="101" t="s">
        <v>196</v>
      </c>
      <c r="O14" s="111" t="s">
        <v>192</v>
      </c>
      <c r="P14" s="112"/>
    </row>
    <row r="15" spans="1:16" ht="14.25" customHeight="1" x14ac:dyDescent="0.25">
      <c r="A15" s="109">
        <v>5</v>
      </c>
      <c r="B15" s="75" t="s">
        <v>165</v>
      </c>
      <c r="C15" s="110"/>
      <c r="D15" s="78" t="s">
        <v>166</v>
      </c>
      <c r="E15" s="109"/>
      <c r="F15" s="109">
        <v>3.99</v>
      </c>
      <c r="G15" s="109">
        <v>2003</v>
      </c>
      <c r="H15" s="109">
        <v>2004</v>
      </c>
      <c r="I15" s="81" t="s">
        <v>181</v>
      </c>
      <c r="J15" s="81" t="s">
        <v>182</v>
      </c>
      <c r="K15" s="81" t="s">
        <v>132</v>
      </c>
      <c r="L15" s="81" t="s">
        <v>182</v>
      </c>
      <c r="M15" s="109" t="s">
        <v>155</v>
      </c>
      <c r="N15" s="101" t="s">
        <v>196</v>
      </c>
      <c r="O15" s="111" t="s">
        <v>193</v>
      </c>
      <c r="P15" s="112"/>
    </row>
    <row r="16" spans="1:16" ht="14.25" customHeight="1" x14ac:dyDescent="0.25">
      <c r="A16" s="109">
        <v>6</v>
      </c>
      <c r="B16" s="75" t="s">
        <v>167</v>
      </c>
      <c r="C16" s="77" t="s">
        <v>168</v>
      </c>
      <c r="D16" s="110"/>
      <c r="E16" s="109"/>
      <c r="F16" s="109">
        <v>2.06</v>
      </c>
      <c r="G16" s="109">
        <v>2015</v>
      </c>
      <c r="H16" s="109">
        <v>2017</v>
      </c>
      <c r="I16" s="81" t="s">
        <v>132</v>
      </c>
      <c r="J16" s="81" t="s">
        <v>183</v>
      </c>
      <c r="K16" s="81" t="s">
        <v>132</v>
      </c>
      <c r="L16" s="81" t="s">
        <v>184</v>
      </c>
      <c r="M16" s="109" t="s">
        <v>189</v>
      </c>
      <c r="N16" s="109" t="s">
        <v>189</v>
      </c>
      <c r="O16" s="111" t="s">
        <v>194</v>
      </c>
      <c r="P16" s="112"/>
    </row>
    <row r="17" spans="1:16" ht="14.25" customHeight="1" x14ac:dyDescent="0.25">
      <c r="A17" s="109">
        <v>7</v>
      </c>
      <c r="B17" s="75" t="s">
        <v>169</v>
      </c>
      <c r="C17" s="110"/>
      <c r="D17" s="79">
        <v>28647</v>
      </c>
      <c r="E17" s="112"/>
      <c r="F17" s="112">
        <v>3.66</v>
      </c>
      <c r="G17" s="112">
        <v>2002</v>
      </c>
      <c r="H17" s="112">
        <v>2007</v>
      </c>
      <c r="I17" s="81" t="s">
        <v>133</v>
      </c>
      <c r="J17" s="81" t="s">
        <v>134</v>
      </c>
      <c r="K17" s="81" t="s">
        <v>132</v>
      </c>
      <c r="L17" s="81" t="s">
        <v>135</v>
      </c>
      <c r="M17" s="109" t="s">
        <v>155</v>
      </c>
      <c r="N17" s="101" t="s">
        <v>196</v>
      </c>
      <c r="O17" s="113" t="s">
        <v>195</v>
      </c>
      <c r="P17" s="112"/>
    </row>
    <row r="18" spans="1:16" ht="14.25" customHeight="1" x14ac:dyDescent="0.25">
      <c r="A18" s="109">
        <v>8</v>
      </c>
      <c r="B18" s="75" t="s">
        <v>170</v>
      </c>
      <c r="C18" s="110"/>
      <c r="D18" s="80">
        <v>32580</v>
      </c>
      <c r="E18" s="112"/>
      <c r="F18" s="112">
        <v>2.2599999999999998</v>
      </c>
      <c r="G18" s="112">
        <v>2010</v>
      </c>
      <c r="H18" s="112">
        <v>2017</v>
      </c>
      <c r="I18" s="81" t="s">
        <v>181</v>
      </c>
      <c r="J18" s="81" t="s">
        <v>134</v>
      </c>
      <c r="K18" s="81" t="s">
        <v>181</v>
      </c>
      <c r="L18" s="81" t="s">
        <v>134</v>
      </c>
      <c r="M18" s="112" t="s">
        <v>196</v>
      </c>
      <c r="N18" s="101" t="s">
        <v>196</v>
      </c>
      <c r="O18" s="113" t="s">
        <v>199</v>
      </c>
      <c r="P18" s="112"/>
    </row>
    <row r="19" spans="1:16" ht="14.25" customHeight="1" x14ac:dyDescent="0.25">
      <c r="A19" s="109">
        <v>9</v>
      </c>
      <c r="B19" s="75" t="s">
        <v>171</v>
      </c>
      <c r="C19" s="110"/>
      <c r="D19" s="77">
        <v>26783</v>
      </c>
      <c r="E19" s="112"/>
      <c r="F19" s="112">
        <v>4.58</v>
      </c>
      <c r="G19" s="112">
        <v>1993</v>
      </c>
      <c r="H19" s="112">
        <v>1993</v>
      </c>
      <c r="I19" s="81" t="s">
        <v>133</v>
      </c>
      <c r="J19" s="81" t="s">
        <v>134</v>
      </c>
      <c r="K19" s="81" t="s">
        <v>181</v>
      </c>
      <c r="L19" s="81" t="s">
        <v>134</v>
      </c>
      <c r="M19" s="112" t="s">
        <v>197</v>
      </c>
      <c r="N19" s="101" t="s">
        <v>196</v>
      </c>
      <c r="O19" s="113" t="s">
        <v>200</v>
      </c>
      <c r="P19" s="112"/>
    </row>
    <row r="20" spans="1:16" ht="14.25" customHeight="1" x14ac:dyDescent="0.25">
      <c r="A20" s="109">
        <v>10</v>
      </c>
      <c r="B20" s="75" t="s">
        <v>172</v>
      </c>
      <c r="C20" s="110"/>
      <c r="D20" s="77" t="s">
        <v>173</v>
      </c>
      <c r="E20" s="112"/>
      <c r="F20" s="112">
        <v>4.58</v>
      </c>
      <c r="G20" s="112">
        <v>1991</v>
      </c>
      <c r="H20" s="112">
        <v>1991</v>
      </c>
      <c r="I20" s="82" t="s">
        <v>133</v>
      </c>
      <c r="J20" s="81" t="s">
        <v>134</v>
      </c>
      <c r="K20" s="82" t="s">
        <v>181</v>
      </c>
      <c r="L20" s="81" t="s">
        <v>134</v>
      </c>
      <c r="M20" s="109" t="s">
        <v>155</v>
      </c>
      <c r="N20" s="101" t="s">
        <v>196</v>
      </c>
      <c r="O20" s="113" t="s">
        <v>201</v>
      </c>
      <c r="P20" s="112"/>
    </row>
    <row r="21" spans="1:16" ht="14.25" customHeight="1" x14ac:dyDescent="0.25">
      <c r="A21" s="109">
        <v>11</v>
      </c>
      <c r="B21" s="75" t="s">
        <v>174</v>
      </c>
      <c r="C21" s="110"/>
      <c r="D21" s="78" t="s">
        <v>175</v>
      </c>
      <c r="E21" s="112"/>
      <c r="F21" s="112">
        <v>2.72</v>
      </c>
      <c r="G21" s="112">
        <v>2010</v>
      </c>
      <c r="H21" s="112">
        <v>2016</v>
      </c>
      <c r="I21" s="81" t="s">
        <v>181</v>
      </c>
      <c r="J21" s="81" t="s">
        <v>134</v>
      </c>
      <c r="K21" s="81" t="s">
        <v>132</v>
      </c>
      <c r="L21" s="81" t="s">
        <v>135</v>
      </c>
      <c r="M21" s="112" t="s">
        <v>196</v>
      </c>
      <c r="N21" s="101" t="s">
        <v>196</v>
      </c>
      <c r="O21" s="113" t="s">
        <v>202</v>
      </c>
      <c r="P21" s="112"/>
    </row>
    <row r="22" spans="1:16" ht="14.25" customHeight="1" x14ac:dyDescent="0.25">
      <c r="A22" s="109">
        <v>12</v>
      </c>
      <c r="B22" s="75" t="s">
        <v>176</v>
      </c>
      <c r="C22" s="110"/>
      <c r="D22" s="77">
        <v>29724</v>
      </c>
      <c r="E22" s="112"/>
      <c r="F22" s="112">
        <v>3.99</v>
      </c>
      <c r="G22" s="112">
        <v>2001</v>
      </c>
      <c r="H22" s="112">
        <v>2001</v>
      </c>
      <c r="I22" s="81" t="s">
        <v>133</v>
      </c>
      <c r="J22" s="81" t="s">
        <v>134</v>
      </c>
      <c r="K22" s="81" t="s">
        <v>132</v>
      </c>
      <c r="L22" s="81" t="s">
        <v>135</v>
      </c>
      <c r="M22" s="109" t="s">
        <v>155</v>
      </c>
      <c r="N22" s="112" t="s">
        <v>198</v>
      </c>
      <c r="O22" s="113" t="s">
        <v>203</v>
      </c>
      <c r="P22" s="112"/>
    </row>
    <row r="23" spans="1:16" ht="14.25" customHeight="1" x14ac:dyDescent="0.25">
      <c r="A23" s="98">
        <v>13</v>
      </c>
      <c r="B23" s="89" t="s">
        <v>177</v>
      </c>
      <c r="C23" s="99"/>
      <c r="D23" s="90" t="s">
        <v>178</v>
      </c>
      <c r="E23" s="105"/>
      <c r="F23" s="105">
        <v>3.96</v>
      </c>
      <c r="G23" s="105">
        <v>1997</v>
      </c>
      <c r="H23" s="105">
        <v>1999</v>
      </c>
      <c r="I23" s="114" t="s">
        <v>133</v>
      </c>
      <c r="J23" s="114" t="s">
        <v>134</v>
      </c>
      <c r="K23" s="114" t="s">
        <v>132</v>
      </c>
      <c r="L23" s="114" t="s">
        <v>134</v>
      </c>
      <c r="M23" s="98" t="s">
        <v>155</v>
      </c>
      <c r="N23" s="98" t="s">
        <v>155</v>
      </c>
      <c r="O23" s="115" t="s">
        <v>204</v>
      </c>
      <c r="P23" s="105"/>
    </row>
    <row r="24" spans="1:16" ht="14.25" customHeight="1" x14ac:dyDescent="0.25">
      <c r="A24" s="69" t="s">
        <v>138</v>
      </c>
      <c r="B24" s="129" t="s">
        <v>139</v>
      </c>
      <c r="C24" s="68"/>
      <c r="D24" s="68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8"/>
      <c r="P24" s="62"/>
    </row>
    <row r="25" spans="1:16" ht="14.25" customHeight="1" x14ac:dyDescent="0.25">
      <c r="A25" s="116">
        <v>1</v>
      </c>
      <c r="B25" s="73" t="s">
        <v>157</v>
      </c>
      <c r="C25" s="83">
        <v>26882</v>
      </c>
      <c r="D25" s="96"/>
      <c r="E25" s="117"/>
      <c r="F25" s="95">
        <v>3.99</v>
      </c>
      <c r="G25" s="95">
        <v>1999</v>
      </c>
      <c r="H25" s="95">
        <v>1999</v>
      </c>
      <c r="I25" s="107" t="s">
        <v>133</v>
      </c>
      <c r="J25" s="107" t="s">
        <v>179</v>
      </c>
      <c r="K25" s="107" t="s">
        <v>132</v>
      </c>
      <c r="L25" s="107" t="s">
        <v>179</v>
      </c>
      <c r="M25" s="95" t="s">
        <v>185</v>
      </c>
      <c r="N25" s="95" t="s">
        <v>185</v>
      </c>
      <c r="O25" s="118" t="s">
        <v>186</v>
      </c>
      <c r="P25" s="97"/>
    </row>
    <row r="26" spans="1:16" ht="14.25" customHeight="1" x14ac:dyDescent="0.25">
      <c r="A26" s="119">
        <v>2</v>
      </c>
      <c r="B26" s="89" t="s">
        <v>158</v>
      </c>
      <c r="C26" s="99"/>
      <c r="D26" s="90">
        <v>31305</v>
      </c>
      <c r="E26" s="98"/>
      <c r="F26" s="98">
        <v>3.06</v>
      </c>
      <c r="G26" s="98">
        <v>2007</v>
      </c>
      <c r="H26" s="98">
        <v>2007</v>
      </c>
      <c r="I26" s="114" t="s">
        <v>133</v>
      </c>
      <c r="J26" s="114" t="s">
        <v>234</v>
      </c>
      <c r="K26" s="114" t="s">
        <v>133</v>
      </c>
      <c r="L26" s="114" t="s">
        <v>180</v>
      </c>
      <c r="M26" s="120" t="s">
        <v>187</v>
      </c>
      <c r="N26" s="112" t="s">
        <v>198</v>
      </c>
      <c r="O26" s="121" t="s">
        <v>233</v>
      </c>
      <c r="P26" s="105"/>
    </row>
    <row r="27" spans="1:16" ht="14.25" customHeight="1" x14ac:dyDescent="0.25">
      <c r="A27" s="69" t="s">
        <v>140</v>
      </c>
      <c r="B27" s="130" t="s">
        <v>227</v>
      </c>
      <c r="C27" s="68"/>
      <c r="D27" s="68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8"/>
      <c r="P27" s="62"/>
    </row>
    <row r="28" spans="1:16" ht="14.25" customHeight="1" x14ac:dyDescent="0.25">
      <c r="A28" s="116">
        <v>1</v>
      </c>
      <c r="B28" s="73" t="s">
        <v>205</v>
      </c>
      <c r="C28" s="93"/>
      <c r="D28" s="84" t="s">
        <v>235</v>
      </c>
      <c r="E28" s="97"/>
      <c r="F28" s="97"/>
      <c r="G28" s="97">
        <v>2011</v>
      </c>
      <c r="H28" s="97"/>
      <c r="I28" s="87" t="s">
        <v>181</v>
      </c>
      <c r="J28" s="87" t="s">
        <v>212</v>
      </c>
      <c r="K28" s="87" t="s">
        <v>132</v>
      </c>
      <c r="L28" s="87" t="s">
        <v>212</v>
      </c>
      <c r="M28" s="97" t="s">
        <v>214</v>
      </c>
      <c r="N28" s="97" t="s">
        <v>185</v>
      </c>
      <c r="O28" s="122" t="s">
        <v>215</v>
      </c>
      <c r="P28" s="97"/>
    </row>
    <row r="29" spans="1:16" ht="14.25" customHeight="1" x14ac:dyDescent="0.25">
      <c r="A29" s="123">
        <v>2</v>
      </c>
      <c r="B29" s="75" t="s">
        <v>206</v>
      </c>
      <c r="C29" s="110"/>
      <c r="D29" s="85" t="s">
        <v>208</v>
      </c>
      <c r="E29" s="112"/>
      <c r="F29" s="112"/>
      <c r="G29" s="112">
        <v>2012</v>
      </c>
      <c r="H29" s="112"/>
      <c r="I29" s="88" t="s">
        <v>181</v>
      </c>
      <c r="J29" s="88" t="s">
        <v>134</v>
      </c>
      <c r="K29" s="88" t="s">
        <v>132</v>
      </c>
      <c r="L29" s="88" t="s">
        <v>135</v>
      </c>
      <c r="M29" s="112" t="s">
        <v>216</v>
      </c>
      <c r="N29" s="112" t="s">
        <v>217</v>
      </c>
      <c r="O29" s="113" t="s">
        <v>220</v>
      </c>
      <c r="P29" s="112"/>
    </row>
    <row r="30" spans="1:16" ht="14.25" customHeight="1" x14ac:dyDescent="0.25">
      <c r="A30" s="123">
        <v>3</v>
      </c>
      <c r="B30" s="75" t="s">
        <v>207</v>
      </c>
      <c r="C30" s="110"/>
      <c r="D30" s="86" t="s">
        <v>209</v>
      </c>
      <c r="E30" s="112"/>
      <c r="F30" s="112"/>
      <c r="G30" s="112">
        <v>2014</v>
      </c>
      <c r="H30" s="112"/>
      <c r="I30" s="88" t="s">
        <v>181</v>
      </c>
      <c r="J30" s="88" t="s">
        <v>134</v>
      </c>
      <c r="K30" s="88" t="s">
        <v>181</v>
      </c>
      <c r="L30" s="88" t="s">
        <v>134</v>
      </c>
      <c r="M30" s="109" t="s">
        <v>155</v>
      </c>
      <c r="N30" s="109" t="s">
        <v>196</v>
      </c>
      <c r="O30" s="113" t="s">
        <v>221</v>
      </c>
      <c r="P30" s="112"/>
    </row>
    <row r="31" spans="1:16" ht="14.25" customHeight="1" x14ac:dyDescent="0.25">
      <c r="A31" s="123">
        <v>4</v>
      </c>
      <c r="B31" s="75" t="s">
        <v>177</v>
      </c>
      <c r="C31" s="110"/>
      <c r="D31" s="86" t="s">
        <v>210</v>
      </c>
      <c r="E31" s="112"/>
      <c r="F31" s="112"/>
      <c r="G31" s="112">
        <v>2015</v>
      </c>
      <c r="H31" s="112"/>
      <c r="I31" s="88" t="s">
        <v>133</v>
      </c>
      <c r="J31" s="88" t="s">
        <v>134</v>
      </c>
      <c r="K31" s="88" t="s">
        <v>181</v>
      </c>
      <c r="L31" s="88" t="s">
        <v>134</v>
      </c>
      <c r="M31" s="109" t="s">
        <v>218</v>
      </c>
      <c r="N31" s="109" t="s">
        <v>152</v>
      </c>
      <c r="O31" s="113" t="s">
        <v>222</v>
      </c>
      <c r="P31" s="112"/>
    </row>
    <row r="32" spans="1:16" ht="14.25" customHeight="1" x14ac:dyDescent="0.25">
      <c r="A32" s="123">
        <v>5</v>
      </c>
      <c r="B32" s="75" t="s">
        <v>213</v>
      </c>
      <c r="C32" s="110"/>
      <c r="D32" s="77">
        <v>33641</v>
      </c>
      <c r="E32" s="112"/>
      <c r="F32" s="112"/>
      <c r="G32" s="112">
        <v>2018</v>
      </c>
      <c r="H32" s="112"/>
      <c r="I32" s="88" t="s">
        <v>181</v>
      </c>
      <c r="J32" s="88" t="s">
        <v>134</v>
      </c>
      <c r="K32" s="88" t="s">
        <v>181</v>
      </c>
      <c r="L32" s="88" t="s">
        <v>134</v>
      </c>
      <c r="M32" s="112" t="s">
        <v>219</v>
      </c>
      <c r="N32" s="112" t="s">
        <v>196</v>
      </c>
      <c r="O32" s="113" t="s">
        <v>223</v>
      </c>
      <c r="P32" s="112"/>
    </row>
    <row r="33" spans="1:16" ht="14.25" customHeight="1" x14ac:dyDescent="0.25">
      <c r="A33" s="119">
        <v>6</v>
      </c>
      <c r="B33" s="126" t="s">
        <v>211</v>
      </c>
      <c r="C33" s="115"/>
      <c r="D33" s="124">
        <v>34766</v>
      </c>
      <c r="E33" s="125"/>
      <c r="F33" s="105"/>
      <c r="G33" s="105">
        <v>2019</v>
      </c>
      <c r="H33" s="105"/>
      <c r="I33" s="91" t="s">
        <v>181</v>
      </c>
      <c r="J33" s="91" t="s">
        <v>134</v>
      </c>
      <c r="K33" s="91" t="s">
        <v>181</v>
      </c>
      <c r="L33" s="91" t="s">
        <v>134</v>
      </c>
      <c r="M33" s="105" t="s">
        <v>236</v>
      </c>
      <c r="N33" s="105" t="s">
        <v>236</v>
      </c>
      <c r="O33" s="115" t="s">
        <v>224</v>
      </c>
      <c r="P33" s="105"/>
    </row>
    <row r="34" spans="1:16" ht="14.25" customHeight="1" x14ac:dyDescent="0.25">
      <c r="A34" s="69" t="s">
        <v>141</v>
      </c>
      <c r="B34" s="130" t="s">
        <v>228</v>
      </c>
      <c r="C34" s="68"/>
      <c r="D34" s="68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8"/>
      <c r="P34" s="62"/>
    </row>
    <row r="35" spans="1:16" ht="14.25" customHeight="1" x14ac:dyDescent="0.25">
      <c r="A35" s="70"/>
      <c r="B35" s="70"/>
      <c r="C35" s="71"/>
      <c r="D35" s="71"/>
      <c r="E35" s="70"/>
      <c r="F35" s="70"/>
      <c r="G35" s="156" t="s">
        <v>225</v>
      </c>
      <c r="H35" s="156"/>
      <c r="I35" s="156"/>
      <c r="J35" s="156"/>
      <c r="K35" s="156"/>
      <c r="L35" s="156"/>
      <c r="M35" s="156"/>
      <c r="N35" s="156"/>
      <c r="O35" s="156"/>
      <c r="P35" s="156"/>
    </row>
    <row r="36" spans="1:16" ht="14.25" customHeight="1" x14ac:dyDescent="0.25">
      <c r="B36" s="137" t="s">
        <v>115</v>
      </c>
      <c r="C36" s="137"/>
      <c r="G36" s="138" t="s">
        <v>110</v>
      </c>
      <c r="H36" s="138"/>
      <c r="I36" s="138"/>
      <c r="J36" s="138"/>
      <c r="K36" s="138"/>
      <c r="L36" s="138"/>
      <c r="M36" s="138"/>
      <c r="N36" s="138"/>
      <c r="O36" s="138"/>
      <c r="P36" s="138"/>
    </row>
    <row r="39" spans="1:16" x14ac:dyDescent="0.25">
      <c r="F39" s="14"/>
    </row>
    <row r="40" spans="1:16" ht="15.75" x14ac:dyDescent="0.25">
      <c r="K40" s="136" t="s">
        <v>145</v>
      </c>
      <c r="L40" s="136"/>
      <c r="M40" s="136"/>
      <c r="N40" s="136"/>
    </row>
  </sheetData>
  <mergeCells count="18">
    <mergeCell ref="P4:P5"/>
    <mergeCell ref="G35:P35"/>
    <mergeCell ref="E1:O2"/>
    <mergeCell ref="K40:N40"/>
    <mergeCell ref="B36:C36"/>
    <mergeCell ref="G36:P36"/>
    <mergeCell ref="A1:D2"/>
    <mergeCell ref="A4:A5"/>
    <mergeCell ref="B4:B5"/>
    <mergeCell ref="C4:D4"/>
    <mergeCell ref="E4:E5"/>
    <mergeCell ref="F4:F5"/>
    <mergeCell ref="G4:G5"/>
    <mergeCell ref="H4:H5"/>
    <mergeCell ref="I4:L4"/>
    <mergeCell ref="M4:M5"/>
    <mergeCell ref="N4:N5"/>
    <mergeCell ref="O4:O5"/>
  </mergeCells>
  <hyperlinks>
    <hyperlink ref="O26" r:id="rId1" display="https://hangouts.google.com/?action=chat&amp;pn=%2B84934453272&amp;hl=vi&amp;authuser=0"/>
    <hyperlink ref="O12" r:id="rId2" display="https://hangouts.google.com/?action=chat&amp;pn=%2B84987445333&amp;hl=vi&amp;authuser=0"/>
  </hyperlinks>
  <printOptions horizontalCentered="1"/>
  <pageMargins left="0.19685039370078741" right="0.19685039370078741" top="0.19685039370078741" bottom="0" header="0.19685039370078741" footer="0.19685039370078741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O10"/>
  <sheetViews>
    <sheetView topLeftCell="A4" zoomScaleNormal="85" workbookViewId="0">
      <selection activeCell="B10" sqref="B10:C10"/>
    </sheetView>
  </sheetViews>
  <sheetFormatPr defaultRowHeight="15" x14ac:dyDescent="0.25"/>
  <cols>
    <col min="1" max="1" width="4.85546875" customWidth="1"/>
    <col min="2" max="2" width="11.28515625" customWidth="1"/>
    <col min="3" max="6" width="7.140625" style="14" customWidth="1"/>
    <col min="7" max="7" width="24" style="14" customWidth="1"/>
    <col min="8" max="8" width="10.42578125" style="14" customWidth="1"/>
    <col min="9" max="9" width="11" style="14" customWidth="1"/>
    <col min="10" max="10" width="11.140625" style="14" customWidth="1"/>
    <col min="11" max="11" width="12.28515625" style="14" customWidth="1"/>
    <col min="12" max="12" width="12.140625" style="14" customWidth="1"/>
    <col min="13" max="13" width="15.5703125" customWidth="1"/>
  </cols>
  <sheetData>
    <row r="1" spans="1:15" ht="21.75" customHeight="1" x14ac:dyDescent="0.25">
      <c r="A1" s="170" t="s">
        <v>0</v>
      </c>
      <c r="B1" s="170"/>
      <c r="C1" s="170"/>
      <c r="D1" s="170"/>
      <c r="E1" s="170"/>
      <c r="F1" s="170"/>
    </row>
    <row r="2" spans="1:15" ht="21.75" customHeight="1" x14ac:dyDescent="0.25">
      <c r="A2" s="171" t="s">
        <v>93</v>
      </c>
      <c r="B2" s="171"/>
      <c r="C2" s="171"/>
      <c r="D2" s="171"/>
      <c r="E2" s="171"/>
      <c r="F2" s="171"/>
      <c r="K2" s="47" t="s">
        <v>33</v>
      </c>
    </row>
    <row r="3" spans="1:15" ht="27.75" customHeight="1" x14ac:dyDescent="0.3">
      <c r="A3" s="169" t="s">
        <v>96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5" ht="27" customHeight="1" x14ac:dyDescent="0.3">
      <c r="C4" s="172" t="s">
        <v>112</v>
      </c>
      <c r="D4" s="172"/>
      <c r="E4" s="172"/>
      <c r="F4" s="172"/>
      <c r="G4" s="172"/>
      <c r="H4" s="172"/>
      <c r="I4" s="172"/>
      <c r="J4" s="172"/>
      <c r="K4" s="172"/>
    </row>
    <row r="5" spans="1:15" ht="51" customHeight="1" x14ac:dyDescent="0.25">
      <c r="A5" s="173" t="s">
        <v>1</v>
      </c>
      <c r="B5" s="175" t="s">
        <v>27</v>
      </c>
      <c r="C5" s="176" t="s">
        <v>6</v>
      </c>
      <c r="D5" s="177"/>
      <c r="E5" s="177"/>
      <c r="F5" s="177"/>
      <c r="G5" s="165" t="s">
        <v>7</v>
      </c>
      <c r="H5" s="166"/>
      <c r="I5" s="166"/>
      <c r="J5" s="166"/>
      <c r="K5" s="166"/>
      <c r="L5" s="163" t="s">
        <v>8</v>
      </c>
    </row>
    <row r="6" spans="1:15" ht="100.5" customHeight="1" x14ac:dyDescent="0.25">
      <c r="A6" s="174"/>
      <c r="B6" s="174"/>
      <c r="C6" s="3" t="s">
        <v>3</v>
      </c>
      <c r="D6" s="3" t="s">
        <v>9</v>
      </c>
      <c r="E6" s="4" t="s">
        <v>28</v>
      </c>
      <c r="F6" s="4" t="s">
        <v>29</v>
      </c>
      <c r="G6" s="2" t="s">
        <v>12</v>
      </c>
      <c r="H6" s="2" t="s">
        <v>13</v>
      </c>
      <c r="I6" s="2" t="s">
        <v>9</v>
      </c>
      <c r="J6" s="2" t="s">
        <v>30</v>
      </c>
      <c r="K6" s="2" t="s">
        <v>31</v>
      </c>
      <c r="L6" s="164"/>
      <c r="M6" s="16" t="s">
        <v>90</v>
      </c>
    </row>
    <row r="7" spans="1:15" s="27" customFormat="1" ht="40.5" customHeight="1" x14ac:dyDescent="0.35">
      <c r="A7" s="157"/>
      <c r="B7" s="161"/>
      <c r="C7" s="167">
        <f>D7+E7+F7</f>
        <v>0</v>
      </c>
      <c r="D7" s="159"/>
      <c r="E7" s="159"/>
      <c r="F7" s="159"/>
      <c r="G7" s="43" t="s">
        <v>32</v>
      </c>
      <c r="H7" s="33">
        <f>SUM(I7:K7)</f>
        <v>0</v>
      </c>
      <c r="I7" s="34"/>
      <c r="J7" s="34"/>
      <c r="K7" s="34"/>
      <c r="L7" s="34"/>
      <c r="M7" s="35">
        <f>C7-H7-H8</f>
        <v>0</v>
      </c>
    </row>
    <row r="8" spans="1:15" s="27" customFormat="1" ht="39.75" customHeight="1" x14ac:dyDescent="0.35">
      <c r="A8" s="158"/>
      <c r="B8" s="162"/>
      <c r="C8" s="168"/>
      <c r="D8" s="160"/>
      <c r="E8" s="160"/>
      <c r="F8" s="160"/>
      <c r="G8" s="43" t="s">
        <v>94</v>
      </c>
      <c r="H8" s="33">
        <f>SUM(I8:K8)</f>
        <v>0</v>
      </c>
      <c r="I8" s="34"/>
      <c r="J8" s="34"/>
      <c r="K8" s="34"/>
      <c r="L8" s="34"/>
      <c r="M8" s="35"/>
    </row>
    <row r="9" spans="1:15" ht="21" x14ac:dyDescent="0.35">
      <c r="H9" s="156" t="s">
        <v>109</v>
      </c>
      <c r="I9" s="156"/>
      <c r="J9" s="156"/>
      <c r="K9" s="156"/>
      <c r="M9" s="17"/>
      <c r="N9" s="27"/>
      <c r="O9" s="27"/>
    </row>
    <row r="10" spans="1:15" x14ac:dyDescent="0.25">
      <c r="B10" s="137" t="s">
        <v>115</v>
      </c>
      <c r="C10" s="137"/>
      <c r="H10" s="138" t="s">
        <v>110</v>
      </c>
      <c r="I10" s="138"/>
      <c r="J10" s="138"/>
      <c r="K10" s="138"/>
    </row>
  </sheetData>
  <autoFilter ref="G6:K9"/>
  <mergeCells count="18">
    <mergeCell ref="A1:F1"/>
    <mergeCell ref="A2:F2"/>
    <mergeCell ref="C4:K4"/>
    <mergeCell ref="A5:A6"/>
    <mergeCell ref="B5:B6"/>
    <mergeCell ref="C5:F5"/>
    <mergeCell ref="L5:L6"/>
    <mergeCell ref="G5:K5"/>
    <mergeCell ref="C7:C8"/>
    <mergeCell ref="D7:D8"/>
    <mergeCell ref="A3:L3"/>
    <mergeCell ref="H9:K9"/>
    <mergeCell ref="H10:K10"/>
    <mergeCell ref="A7:A8"/>
    <mergeCell ref="F7:F8"/>
    <mergeCell ref="B7:B8"/>
    <mergeCell ref="E7:E8"/>
    <mergeCell ref="B10:C10"/>
  </mergeCells>
  <phoneticPr fontId="35" type="noConversion"/>
  <pageMargins left="0.22" right="0.2" top="0.35" bottom="0.28999999999999998" header="0.2" footer="0.23"/>
  <pageSetup orientation="landscape" r:id="rId1"/>
  <ignoredErrors>
    <ignoredError sqref="H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Y15"/>
  <sheetViews>
    <sheetView tabSelected="1" topLeftCell="A7" zoomScaleNormal="85" workbookViewId="0">
      <selection activeCell="U18" sqref="U18"/>
    </sheetView>
  </sheetViews>
  <sheetFormatPr defaultRowHeight="15" x14ac:dyDescent="0.25"/>
  <cols>
    <col min="1" max="1" width="5.7109375" customWidth="1"/>
    <col min="2" max="2" width="9" customWidth="1"/>
    <col min="3" max="6" width="7" customWidth="1"/>
    <col min="7" max="7" width="24.140625" customWidth="1"/>
    <col min="8" max="8" width="5.28515625" customWidth="1"/>
    <col min="9" max="20" width="5" customWidth="1"/>
    <col min="21" max="21" width="8.7109375" customWidth="1"/>
    <col min="22" max="22" width="4" customWidth="1"/>
    <col min="23" max="23" width="16.85546875" customWidth="1"/>
  </cols>
  <sheetData>
    <row r="1" spans="1:25" ht="18" customHeight="1" x14ac:dyDescent="0.25">
      <c r="A1" s="170" t="s">
        <v>0</v>
      </c>
      <c r="B1" s="170"/>
      <c r="C1" s="170"/>
      <c r="D1" s="170"/>
      <c r="E1" s="170"/>
    </row>
    <row r="2" spans="1:25" ht="18" customHeight="1" x14ac:dyDescent="0.25">
      <c r="A2" s="171" t="s">
        <v>144</v>
      </c>
      <c r="B2" s="171"/>
      <c r="C2" s="171"/>
      <c r="D2" s="171"/>
      <c r="E2" s="171"/>
      <c r="S2" s="47" t="s">
        <v>33</v>
      </c>
    </row>
    <row r="3" spans="1:25" ht="42.75" customHeight="1" x14ac:dyDescent="0.25">
      <c r="A3" s="189" t="s">
        <v>97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</row>
    <row r="4" spans="1:25" ht="28.5" customHeight="1" x14ac:dyDescent="0.3">
      <c r="D4" s="172" t="s">
        <v>111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25" ht="69" customHeight="1" x14ac:dyDescent="0.25">
      <c r="A5" s="183" t="s">
        <v>1</v>
      </c>
      <c r="B5" s="187" t="s">
        <v>5</v>
      </c>
      <c r="C5" s="185" t="s">
        <v>6</v>
      </c>
      <c r="D5" s="186"/>
      <c r="E5" s="186"/>
      <c r="F5" s="186"/>
      <c r="G5" s="192" t="s">
        <v>7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4"/>
      <c r="U5" s="190" t="s">
        <v>8</v>
      </c>
    </row>
    <row r="6" spans="1:25" ht="74.25" customHeight="1" x14ac:dyDescent="0.25">
      <c r="A6" s="184"/>
      <c r="B6" s="188"/>
      <c r="C6" s="5" t="s">
        <v>3</v>
      </c>
      <c r="D6" s="5" t="s">
        <v>9</v>
      </c>
      <c r="E6" s="6" t="s">
        <v>10</v>
      </c>
      <c r="F6" s="6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10" t="s">
        <v>21</v>
      </c>
      <c r="Q6" s="10" t="s">
        <v>22</v>
      </c>
      <c r="R6" s="10" t="s">
        <v>23</v>
      </c>
      <c r="S6" s="10" t="s">
        <v>24</v>
      </c>
      <c r="T6" s="10" t="s">
        <v>25</v>
      </c>
      <c r="U6" s="191"/>
      <c r="W6" s="16" t="s">
        <v>90</v>
      </c>
    </row>
    <row r="7" spans="1:25" ht="53.25" customHeight="1" x14ac:dyDescent="0.25">
      <c r="A7" s="179">
        <v>1</v>
      </c>
      <c r="B7" s="180" t="s">
        <v>155</v>
      </c>
      <c r="C7" s="182">
        <f>D7+E7+F7</f>
        <v>24</v>
      </c>
      <c r="D7" s="182">
        <v>2</v>
      </c>
      <c r="E7" s="182">
        <v>20</v>
      </c>
      <c r="F7" s="182">
        <v>2</v>
      </c>
      <c r="G7" s="37" t="s">
        <v>26</v>
      </c>
      <c r="H7" s="11">
        <f>I7+J7+K7+L7+M7+N7+O7+P7+Q7+R7+S7+T7</f>
        <v>17</v>
      </c>
      <c r="I7" s="11">
        <v>2</v>
      </c>
      <c r="J7" s="11">
        <v>11</v>
      </c>
      <c r="K7" s="11">
        <v>1</v>
      </c>
      <c r="L7" s="11"/>
      <c r="M7" s="11">
        <v>1</v>
      </c>
      <c r="N7" s="11"/>
      <c r="O7" s="11"/>
      <c r="P7" s="11">
        <v>1</v>
      </c>
      <c r="Q7" s="11"/>
      <c r="R7" s="11"/>
      <c r="S7" s="11"/>
      <c r="T7" s="11">
        <v>1</v>
      </c>
      <c r="U7" s="7"/>
      <c r="W7" s="14">
        <f>C7-H7-H8</f>
        <v>0</v>
      </c>
      <c r="Y7">
        <f>C7-X7</f>
        <v>24</v>
      </c>
    </row>
    <row r="8" spans="1:25" ht="53.25" customHeight="1" x14ac:dyDescent="0.25">
      <c r="A8" s="179"/>
      <c r="B8" s="181"/>
      <c r="C8" s="182"/>
      <c r="D8" s="182"/>
      <c r="E8" s="182"/>
      <c r="F8" s="182"/>
      <c r="G8" s="37" t="s">
        <v>108</v>
      </c>
      <c r="H8" s="11">
        <f>I8+J8+K8+L8+M8+N8+O8+P8+Q8+R8+S8+T8</f>
        <v>7</v>
      </c>
      <c r="I8" s="11"/>
      <c r="J8" s="11">
        <v>5</v>
      </c>
      <c r="K8" s="11"/>
      <c r="L8" s="11">
        <v>1</v>
      </c>
      <c r="M8" s="11"/>
      <c r="N8" s="11">
        <v>1</v>
      </c>
      <c r="O8" s="11"/>
      <c r="P8" s="11"/>
      <c r="Q8" s="11"/>
      <c r="R8" s="11"/>
      <c r="S8" s="11"/>
      <c r="T8" s="11"/>
      <c r="U8" s="8"/>
      <c r="W8" s="14"/>
      <c r="Y8">
        <f>C8-X8</f>
        <v>0</v>
      </c>
    </row>
    <row r="9" spans="1:25" x14ac:dyDescent="0.25">
      <c r="H9" s="156" t="s">
        <v>225</v>
      </c>
      <c r="I9" s="156"/>
      <c r="J9" s="156"/>
      <c r="K9" s="156"/>
      <c r="L9" s="156"/>
      <c r="M9" s="156"/>
      <c r="N9" s="156"/>
      <c r="O9" s="156"/>
      <c r="P9" s="156"/>
      <c r="Q9" s="156"/>
      <c r="Y9">
        <f>C9-X9</f>
        <v>0</v>
      </c>
    </row>
    <row r="10" spans="1:25" x14ac:dyDescent="0.25">
      <c r="B10" s="137" t="s">
        <v>115</v>
      </c>
      <c r="C10" s="137"/>
      <c r="H10" s="138" t="s">
        <v>110</v>
      </c>
      <c r="I10" s="138"/>
      <c r="J10" s="138"/>
      <c r="K10" s="138"/>
      <c r="L10" s="138"/>
      <c r="M10" s="138"/>
      <c r="N10" s="138"/>
      <c r="O10" s="138"/>
      <c r="P10" s="138"/>
      <c r="Q10" s="138"/>
    </row>
    <row r="15" spans="1:25" ht="15.75" x14ac:dyDescent="0.25">
      <c r="B15" s="279" t="s">
        <v>157</v>
      </c>
      <c r="C15" s="279"/>
      <c r="D15" s="279"/>
      <c r="J15" s="136" t="s">
        <v>145</v>
      </c>
      <c r="K15" s="178"/>
      <c r="L15" s="178"/>
      <c r="M15" s="178"/>
      <c r="N15" s="178"/>
      <c r="O15" s="178"/>
    </row>
  </sheetData>
  <mergeCells count="20">
    <mergeCell ref="A1:E1"/>
    <mergeCell ref="A2:E2"/>
    <mergeCell ref="A5:A6"/>
    <mergeCell ref="C5:F5"/>
    <mergeCell ref="B5:B6"/>
    <mergeCell ref="D4:O4"/>
    <mergeCell ref="A3:U3"/>
    <mergeCell ref="U5:U6"/>
    <mergeCell ref="G5:T5"/>
    <mergeCell ref="J15:O15"/>
    <mergeCell ref="A7:A8"/>
    <mergeCell ref="B7:B8"/>
    <mergeCell ref="F7:F8"/>
    <mergeCell ref="B10:C10"/>
    <mergeCell ref="H9:Q9"/>
    <mergeCell ref="H10:Q10"/>
    <mergeCell ref="C7:C8"/>
    <mergeCell ref="D7:D8"/>
    <mergeCell ref="E7:E8"/>
    <mergeCell ref="B15:D15"/>
  </mergeCells>
  <phoneticPr fontId="35" type="noConversion"/>
  <printOptions horizontalCentered="1"/>
  <pageMargins left="0" right="0" top="0.19685039370078741" bottom="0" header="0.31496062992125984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E10"/>
  <sheetViews>
    <sheetView topLeftCell="A7" workbookViewId="0">
      <selection activeCell="L27" sqref="L27"/>
    </sheetView>
  </sheetViews>
  <sheetFormatPr defaultRowHeight="15" x14ac:dyDescent="0.25"/>
  <cols>
    <col min="1" max="1" width="3" customWidth="1"/>
    <col min="2" max="2" width="10.42578125" customWidth="1"/>
    <col min="3" max="6" width="5" customWidth="1"/>
    <col min="7" max="7" width="18.42578125" style="15" customWidth="1"/>
    <col min="8" max="8" width="3.7109375" customWidth="1"/>
    <col min="9" max="28" width="4" customWidth="1"/>
    <col min="29" max="29" width="4.42578125" customWidth="1"/>
    <col min="30" max="30" width="5.140625" customWidth="1"/>
    <col min="31" max="31" width="14.28515625" customWidth="1"/>
  </cols>
  <sheetData>
    <row r="1" spans="1:31" ht="27" customHeight="1" x14ac:dyDescent="0.25">
      <c r="A1" s="170" t="s">
        <v>0</v>
      </c>
      <c r="B1" s="170"/>
      <c r="C1" s="170"/>
      <c r="D1" s="170"/>
      <c r="E1" s="170"/>
      <c r="F1" s="170"/>
    </row>
    <row r="2" spans="1:31" ht="27" customHeight="1" x14ac:dyDescent="0.25">
      <c r="A2" s="171" t="s">
        <v>91</v>
      </c>
      <c r="B2" s="171"/>
      <c r="C2" s="171"/>
      <c r="D2" s="171"/>
      <c r="E2" s="171"/>
      <c r="F2" s="171"/>
      <c r="AA2" s="212" t="s">
        <v>33</v>
      </c>
      <c r="AB2" s="212"/>
      <c r="AC2" s="212"/>
    </row>
    <row r="3" spans="1:31" ht="41.25" customHeight="1" x14ac:dyDescent="0.25">
      <c r="A3" s="213" t="s">
        <v>98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</row>
    <row r="4" spans="1:31" ht="35.25" customHeight="1" x14ac:dyDescent="0.3">
      <c r="G4" s="172" t="s">
        <v>111</v>
      </c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1:31" ht="81" customHeight="1" x14ac:dyDescent="0.25">
      <c r="A5" s="204" t="s">
        <v>1</v>
      </c>
      <c r="B5" s="206" t="s">
        <v>49</v>
      </c>
      <c r="C5" s="210" t="s">
        <v>50</v>
      </c>
      <c r="D5" s="211"/>
      <c r="E5" s="211"/>
      <c r="F5" s="211"/>
      <c r="G5" s="201" t="s">
        <v>7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3"/>
      <c r="AC5" s="208" t="s">
        <v>8</v>
      </c>
    </row>
    <row r="6" spans="1:31" ht="115.5" customHeight="1" x14ac:dyDescent="0.25">
      <c r="A6" s="205"/>
      <c r="B6" s="207"/>
      <c r="C6" s="36" t="s">
        <v>3</v>
      </c>
      <c r="D6" s="36" t="s">
        <v>9</v>
      </c>
      <c r="E6" s="40" t="s">
        <v>51</v>
      </c>
      <c r="F6" s="40" t="s">
        <v>11</v>
      </c>
      <c r="G6" s="41" t="s">
        <v>12</v>
      </c>
      <c r="H6" s="41" t="s">
        <v>13</v>
      </c>
      <c r="I6" s="41" t="s">
        <v>52</v>
      </c>
      <c r="J6" s="41" t="s">
        <v>53</v>
      </c>
      <c r="K6" s="41" t="s">
        <v>54</v>
      </c>
      <c r="L6" s="41" t="s">
        <v>55</v>
      </c>
      <c r="M6" s="41" t="s">
        <v>56</v>
      </c>
      <c r="N6" s="41" t="s">
        <v>57</v>
      </c>
      <c r="O6" s="41" t="s">
        <v>58</v>
      </c>
      <c r="P6" s="41" t="s">
        <v>59</v>
      </c>
      <c r="Q6" s="41" t="s">
        <v>60</v>
      </c>
      <c r="R6" s="41" t="s">
        <v>61</v>
      </c>
      <c r="S6" s="41" t="s">
        <v>62</v>
      </c>
      <c r="T6" s="41" t="s">
        <v>20</v>
      </c>
      <c r="U6" s="41" t="s">
        <v>18</v>
      </c>
      <c r="V6" s="41" t="s">
        <v>17</v>
      </c>
      <c r="W6" s="41" t="s">
        <v>16</v>
      </c>
      <c r="X6" s="41" t="s">
        <v>63</v>
      </c>
      <c r="Y6" s="41" t="s">
        <v>64</v>
      </c>
      <c r="Z6" s="41" t="s">
        <v>65</v>
      </c>
      <c r="AA6" s="41" t="s">
        <v>66</v>
      </c>
      <c r="AB6" s="41" t="s">
        <v>25</v>
      </c>
      <c r="AC6" s="209"/>
      <c r="AE6" s="16" t="s">
        <v>90</v>
      </c>
    </row>
    <row r="7" spans="1:31" ht="53.25" customHeight="1" x14ac:dyDescent="0.25">
      <c r="A7" s="197"/>
      <c r="B7" s="198" t="s">
        <v>89</v>
      </c>
      <c r="C7" s="200">
        <f>D7+E7+F7</f>
        <v>0</v>
      </c>
      <c r="D7" s="195"/>
      <c r="E7" s="195"/>
      <c r="F7" s="195"/>
      <c r="G7" s="38" t="s">
        <v>67</v>
      </c>
      <c r="H7" s="39">
        <f>SUM(I7:AB7)</f>
        <v>0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E7" s="14">
        <f>C7-H7-H8</f>
        <v>0</v>
      </c>
    </row>
    <row r="8" spans="1:31" ht="53.25" customHeight="1" x14ac:dyDescent="0.25">
      <c r="A8" s="197"/>
      <c r="B8" s="199"/>
      <c r="C8" s="200"/>
      <c r="D8" s="196"/>
      <c r="E8" s="196"/>
      <c r="F8" s="196"/>
      <c r="G8" s="38" t="s">
        <v>95</v>
      </c>
      <c r="H8" s="39">
        <f>SUM(I8:AB8)</f>
        <v>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9"/>
      <c r="AE8" s="14"/>
    </row>
    <row r="9" spans="1:31" x14ac:dyDescent="0.25">
      <c r="K9" s="156" t="s">
        <v>109</v>
      </c>
      <c r="L9" s="156"/>
      <c r="M9" s="156"/>
      <c r="N9" s="156"/>
      <c r="O9" s="156"/>
      <c r="P9" s="156"/>
      <c r="Q9" s="156"/>
      <c r="R9" s="156"/>
      <c r="S9" s="156"/>
      <c r="T9" s="156"/>
    </row>
    <row r="10" spans="1:31" x14ac:dyDescent="0.25">
      <c r="B10" s="137" t="s">
        <v>115</v>
      </c>
      <c r="C10" s="137"/>
      <c r="K10" s="138" t="s">
        <v>110</v>
      </c>
      <c r="L10" s="138"/>
      <c r="M10" s="138"/>
      <c r="N10" s="138"/>
      <c r="O10" s="138"/>
      <c r="P10" s="138"/>
      <c r="Q10" s="138"/>
      <c r="R10" s="138"/>
      <c r="S10" s="138"/>
      <c r="T10" s="138"/>
    </row>
  </sheetData>
  <mergeCells count="19">
    <mergeCell ref="AC5:AC6"/>
    <mergeCell ref="C5:F5"/>
    <mergeCell ref="AA2:AC2"/>
    <mergeCell ref="A3:AC3"/>
    <mergeCell ref="G4:V4"/>
    <mergeCell ref="A1:F1"/>
    <mergeCell ref="A2:F2"/>
    <mergeCell ref="G5:AB5"/>
    <mergeCell ref="A5:A6"/>
    <mergeCell ref="B5:B6"/>
    <mergeCell ref="K9:T9"/>
    <mergeCell ref="K10:T10"/>
    <mergeCell ref="F7:F8"/>
    <mergeCell ref="E7:E8"/>
    <mergeCell ref="A7:A8"/>
    <mergeCell ref="B7:B8"/>
    <mergeCell ref="C7:C8"/>
    <mergeCell ref="D7:D8"/>
    <mergeCell ref="B10:C10"/>
  </mergeCells>
  <phoneticPr fontId="35" type="noConversion"/>
  <pageMargins left="0.2" right="0.2" top="0.32" bottom="0.28999999999999998" header="0.2" footer="0.2"/>
  <pageSetup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X12"/>
  <sheetViews>
    <sheetView workbookViewId="0">
      <selection activeCell="B12" sqref="B12:C12"/>
    </sheetView>
  </sheetViews>
  <sheetFormatPr defaultRowHeight="15" x14ac:dyDescent="0.25"/>
  <cols>
    <col min="1" max="1" width="4.85546875" customWidth="1"/>
    <col min="2" max="2" width="8.28515625" customWidth="1"/>
    <col min="3" max="3" width="11.140625" bestFit="1" customWidth="1"/>
    <col min="4" max="4" width="5.85546875" customWidth="1"/>
    <col min="5" max="5" width="5.28515625" customWidth="1"/>
    <col min="6" max="12" width="5.5703125" customWidth="1"/>
    <col min="13" max="14" width="6.7109375" customWidth="1"/>
    <col min="15" max="17" width="6.140625" customWidth="1"/>
    <col min="18" max="22" width="5.5703125" customWidth="1"/>
    <col min="23" max="23" width="6.42578125" customWidth="1"/>
    <col min="24" max="24" width="13" style="14" customWidth="1"/>
  </cols>
  <sheetData>
    <row r="1" spans="1:24" ht="23.25" customHeight="1" x14ac:dyDescent="0.25">
      <c r="A1" s="170" t="s">
        <v>0</v>
      </c>
      <c r="B1" s="170"/>
      <c r="C1" s="170"/>
      <c r="D1" s="170"/>
      <c r="E1" s="170"/>
      <c r="F1" s="19"/>
      <c r="G1" s="19"/>
      <c r="H1" s="19"/>
      <c r="I1" s="19"/>
      <c r="J1" s="19"/>
      <c r="K1" s="19"/>
      <c r="L1" s="19"/>
      <c r="M1" s="19"/>
      <c r="N1" s="19"/>
    </row>
    <row r="2" spans="1:24" ht="23.25" customHeight="1" x14ac:dyDescent="0.25">
      <c r="A2" s="171" t="s">
        <v>92</v>
      </c>
      <c r="B2" s="171"/>
      <c r="C2" s="171"/>
      <c r="D2" s="171"/>
      <c r="E2" s="171"/>
      <c r="F2" s="20"/>
      <c r="G2" s="20"/>
      <c r="H2" s="20"/>
      <c r="I2" s="20"/>
      <c r="J2" s="20"/>
      <c r="K2" s="20"/>
      <c r="L2" s="20"/>
      <c r="M2" s="20"/>
      <c r="N2" s="20"/>
    </row>
    <row r="3" spans="1:24" ht="43.5" customHeight="1" x14ac:dyDescent="0.3">
      <c r="A3" s="236" t="s">
        <v>86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41" t="s">
        <v>107</v>
      </c>
      <c r="W3" s="241"/>
    </row>
    <row r="4" spans="1:24" ht="66" customHeight="1" x14ac:dyDescent="0.25">
      <c r="A4" s="215" t="s">
        <v>1</v>
      </c>
      <c r="B4" s="215" t="s">
        <v>75</v>
      </c>
      <c r="C4" s="215" t="s">
        <v>2</v>
      </c>
      <c r="D4" s="238" t="s">
        <v>35</v>
      </c>
      <c r="E4" s="221" t="s">
        <v>36</v>
      </c>
      <c r="F4" s="222"/>
      <c r="G4" s="222"/>
      <c r="H4" s="222"/>
      <c r="I4" s="222"/>
      <c r="J4" s="222"/>
      <c r="K4" s="222"/>
      <c r="L4" s="223"/>
      <c r="M4" s="217" t="s">
        <v>37</v>
      </c>
      <c r="N4" s="218"/>
      <c r="O4" s="239" t="s">
        <v>113</v>
      </c>
      <c r="P4" s="240"/>
      <c r="Q4" s="240"/>
      <c r="R4" s="237" t="s">
        <v>38</v>
      </c>
      <c r="S4" s="237"/>
      <c r="T4" s="237"/>
      <c r="U4" s="237"/>
      <c r="V4" s="237"/>
      <c r="W4" s="215" t="s">
        <v>8</v>
      </c>
    </row>
    <row r="5" spans="1:24" ht="45" customHeight="1" x14ac:dyDescent="0.25">
      <c r="A5" s="215"/>
      <c r="B5" s="215"/>
      <c r="C5" s="215"/>
      <c r="D5" s="238"/>
      <c r="E5" s="221" t="s">
        <v>76</v>
      </c>
      <c r="F5" s="223"/>
      <c r="G5" s="221" t="s">
        <v>77</v>
      </c>
      <c r="H5" s="222"/>
      <c r="I5" s="222"/>
      <c r="J5" s="222"/>
      <c r="K5" s="222"/>
      <c r="L5" s="223"/>
      <c r="M5" s="219"/>
      <c r="N5" s="220"/>
      <c r="O5" s="216" t="s">
        <v>43</v>
      </c>
      <c r="P5" s="216" t="s">
        <v>4</v>
      </c>
      <c r="Q5" s="216" t="s">
        <v>44</v>
      </c>
      <c r="R5" s="216" t="s">
        <v>45</v>
      </c>
      <c r="S5" s="216" t="s">
        <v>10</v>
      </c>
      <c r="T5" s="216"/>
      <c r="U5" s="216" t="s">
        <v>11</v>
      </c>
      <c r="V5" s="216"/>
      <c r="W5" s="215"/>
    </row>
    <row r="6" spans="1:24" ht="56.25" customHeight="1" x14ac:dyDescent="0.25">
      <c r="A6" s="215"/>
      <c r="B6" s="215"/>
      <c r="C6" s="215"/>
      <c r="D6" s="238"/>
      <c r="E6" s="21" t="s">
        <v>79</v>
      </c>
      <c r="F6" s="21" t="s">
        <v>78</v>
      </c>
      <c r="G6" s="21" t="s">
        <v>81</v>
      </c>
      <c r="H6" s="21" t="s">
        <v>80</v>
      </c>
      <c r="I6" s="21" t="s">
        <v>83</v>
      </c>
      <c r="J6" s="21" t="s">
        <v>82</v>
      </c>
      <c r="K6" s="21" t="s">
        <v>85</v>
      </c>
      <c r="L6" s="21" t="s">
        <v>84</v>
      </c>
      <c r="M6" s="18" t="s">
        <v>47</v>
      </c>
      <c r="N6" s="18" t="s">
        <v>48</v>
      </c>
      <c r="O6" s="216"/>
      <c r="P6" s="216"/>
      <c r="Q6" s="216"/>
      <c r="R6" s="216"/>
      <c r="S6" s="1" t="s">
        <v>4</v>
      </c>
      <c r="T6" s="1" t="s">
        <v>44</v>
      </c>
      <c r="U6" s="1" t="s">
        <v>4</v>
      </c>
      <c r="V6" s="1" t="s">
        <v>44</v>
      </c>
      <c r="W6" s="215"/>
      <c r="X6" s="16" t="s">
        <v>101</v>
      </c>
    </row>
    <row r="7" spans="1:24" s="30" customFormat="1" ht="33.75" customHeight="1" x14ac:dyDescent="0.25">
      <c r="A7" s="230">
        <v>1</v>
      </c>
      <c r="B7" s="233"/>
      <c r="C7" s="23" t="s">
        <v>99</v>
      </c>
      <c r="D7" s="23">
        <v>0</v>
      </c>
      <c r="E7" s="23"/>
      <c r="F7" s="44"/>
      <c r="G7" s="44"/>
      <c r="H7" s="22"/>
      <c r="I7" s="22"/>
      <c r="J7" s="22"/>
      <c r="K7" s="22"/>
      <c r="L7" s="22"/>
      <c r="M7" s="28">
        <f>E7+G7+I7+K7</f>
        <v>0</v>
      </c>
      <c r="N7" s="28">
        <f>F7+H7+J7+L7</f>
        <v>0</v>
      </c>
      <c r="O7" s="28">
        <f t="shared" ref="O7" si="0">P7+Q7</f>
        <v>0</v>
      </c>
      <c r="P7" s="22"/>
      <c r="Q7" s="22"/>
      <c r="R7" s="22"/>
      <c r="S7" s="22"/>
      <c r="T7" s="22"/>
      <c r="U7" s="22"/>
      <c r="V7" s="22"/>
      <c r="W7" s="23"/>
      <c r="X7" s="29">
        <f>O7-R7-S7-T7-U7-V7</f>
        <v>0</v>
      </c>
    </row>
    <row r="8" spans="1:24" s="30" customFormat="1" ht="33.75" customHeight="1" x14ac:dyDescent="0.25">
      <c r="A8" s="231"/>
      <c r="B8" s="234"/>
      <c r="C8" s="23" t="s">
        <v>100</v>
      </c>
      <c r="D8" s="23">
        <v>0</v>
      </c>
      <c r="E8" s="23"/>
      <c r="F8" s="44"/>
      <c r="G8" s="22"/>
      <c r="H8" s="22"/>
      <c r="I8" s="22"/>
      <c r="J8" s="22"/>
      <c r="K8" s="22"/>
      <c r="L8" s="22"/>
      <c r="M8" s="28">
        <f t="shared" ref="M8:M9" si="1">E8+G8+I8+K8</f>
        <v>0</v>
      </c>
      <c r="N8" s="28">
        <f t="shared" ref="N8:N9" si="2">F8+H8+J8+L8</f>
        <v>0</v>
      </c>
      <c r="O8" s="224"/>
      <c r="P8" s="225"/>
      <c r="Q8" s="225"/>
      <c r="R8" s="225"/>
      <c r="S8" s="225"/>
      <c r="T8" s="225"/>
      <c r="U8" s="225"/>
      <c r="V8" s="226"/>
      <c r="W8" s="23"/>
      <c r="X8" s="29"/>
    </row>
    <row r="9" spans="1:24" s="30" customFormat="1" ht="33.75" customHeight="1" x14ac:dyDescent="0.25">
      <c r="A9" s="232"/>
      <c r="B9" s="235"/>
      <c r="C9" s="23" t="s">
        <v>102</v>
      </c>
      <c r="D9" s="23">
        <v>0</v>
      </c>
      <c r="E9" s="23"/>
      <c r="F9" s="44"/>
      <c r="G9" s="22"/>
      <c r="H9" s="22"/>
      <c r="I9" s="22"/>
      <c r="J9" s="22"/>
      <c r="K9" s="22"/>
      <c r="L9" s="22"/>
      <c r="M9" s="28">
        <f t="shared" si="1"/>
        <v>0</v>
      </c>
      <c r="N9" s="28">
        <f t="shared" si="2"/>
        <v>0</v>
      </c>
      <c r="O9" s="227"/>
      <c r="P9" s="228"/>
      <c r="Q9" s="228"/>
      <c r="R9" s="228"/>
      <c r="S9" s="228"/>
      <c r="T9" s="228"/>
      <c r="U9" s="228"/>
      <c r="V9" s="229"/>
      <c r="W9" s="23"/>
      <c r="X9" s="29"/>
    </row>
    <row r="11" spans="1:24" x14ac:dyDescent="0.25">
      <c r="K11" s="214" t="s">
        <v>109</v>
      </c>
      <c r="L11" s="214"/>
      <c r="M11" s="214"/>
      <c r="N11" s="214"/>
      <c r="O11" s="214"/>
      <c r="P11" s="214"/>
      <c r="Q11" s="214"/>
      <c r="R11" s="214"/>
      <c r="S11" s="214"/>
      <c r="T11" s="214"/>
    </row>
    <row r="12" spans="1:24" x14ac:dyDescent="0.25">
      <c r="B12" s="137" t="s">
        <v>115</v>
      </c>
      <c r="C12" s="137"/>
      <c r="K12" s="138" t="s">
        <v>110</v>
      </c>
      <c r="L12" s="138"/>
      <c r="M12" s="138"/>
      <c r="N12" s="138"/>
      <c r="O12" s="138"/>
      <c r="P12" s="138"/>
      <c r="Q12" s="138"/>
      <c r="R12" s="138"/>
      <c r="S12" s="138"/>
      <c r="T12" s="138"/>
    </row>
  </sheetData>
  <mergeCells count="27">
    <mergeCell ref="A1:E1"/>
    <mergeCell ref="A2:E2"/>
    <mergeCell ref="A7:A9"/>
    <mergeCell ref="B7:B9"/>
    <mergeCell ref="A4:A6"/>
    <mergeCell ref="A3:U3"/>
    <mergeCell ref="U5:V5"/>
    <mergeCell ref="R4:V4"/>
    <mergeCell ref="S5:T5"/>
    <mergeCell ref="Q5:Q6"/>
    <mergeCell ref="P5:P6"/>
    <mergeCell ref="C4:C6"/>
    <mergeCell ref="D4:D6"/>
    <mergeCell ref="O4:Q4"/>
    <mergeCell ref="V3:W3"/>
    <mergeCell ref="K11:T11"/>
    <mergeCell ref="K12:T12"/>
    <mergeCell ref="B4:B6"/>
    <mergeCell ref="W4:W6"/>
    <mergeCell ref="R5:R6"/>
    <mergeCell ref="O5:O6"/>
    <mergeCell ref="M4:N5"/>
    <mergeCell ref="G5:L5"/>
    <mergeCell ref="E5:F5"/>
    <mergeCell ref="E4:L4"/>
    <mergeCell ref="O8:V9"/>
    <mergeCell ref="B12:C12"/>
  </mergeCells>
  <phoneticPr fontId="35" type="noConversion"/>
  <pageMargins left="0.25" right="0.21" top="0.48" bottom="0.25" header="0.2" footer="0.2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17"/>
  <sheetViews>
    <sheetView topLeftCell="A4" zoomScaleNormal="100" workbookViewId="0">
      <selection activeCell="Z11" sqref="Z11"/>
    </sheetView>
  </sheetViews>
  <sheetFormatPr defaultColWidth="17.5703125" defaultRowHeight="15" x14ac:dyDescent="0.25"/>
  <cols>
    <col min="1" max="1" width="5" customWidth="1"/>
    <col min="2" max="2" width="10.5703125" customWidth="1"/>
    <col min="3" max="3" width="12" customWidth="1"/>
    <col min="4" max="13" width="5" customWidth="1"/>
    <col min="14" max="15" width="6.42578125" customWidth="1"/>
    <col min="16" max="18" width="6" customWidth="1"/>
    <col min="19" max="23" width="5" customWidth="1"/>
    <col min="24" max="24" width="7.5703125" customWidth="1"/>
    <col min="25" max="25" width="14.140625" style="14" customWidth="1"/>
  </cols>
  <sheetData>
    <row r="1" spans="1:25" ht="23.25" customHeight="1" x14ac:dyDescent="0.25">
      <c r="A1" s="170" t="s">
        <v>0</v>
      </c>
      <c r="B1" s="170"/>
      <c r="C1" s="17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25" ht="23.25" customHeight="1" x14ac:dyDescent="0.25">
      <c r="A2" s="171" t="s">
        <v>144</v>
      </c>
      <c r="B2" s="171"/>
      <c r="C2" s="17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25" ht="29.25" customHeight="1" x14ac:dyDescent="0.3">
      <c r="A3" s="236" t="s">
        <v>87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41" t="s">
        <v>107</v>
      </c>
      <c r="X3" s="241"/>
    </row>
    <row r="4" spans="1:25" ht="57.75" customHeight="1" x14ac:dyDescent="0.25">
      <c r="A4" s="254" t="s">
        <v>1</v>
      </c>
      <c r="B4" s="254" t="s">
        <v>68</v>
      </c>
      <c r="C4" s="254" t="s">
        <v>2</v>
      </c>
      <c r="D4" s="221" t="s">
        <v>103</v>
      </c>
      <c r="E4" s="222"/>
      <c r="F4" s="222"/>
      <c r="G4" s="222"/>
      <c r="H4" s="222"/>
      <c r="I4" s="222"/>
      <c r="J4" s="222"/>
      <c r="K4" s="222"/>
      <c r="L4" s="222"/>
      <c r="M4" s="223"/>
      <c r="N4" s="217" t="s">
        <v>37</v>
      </c>
      <c r="O4" s="218"/>
      <c r="P4" s="257" t="s">
        <v>114</v>
      </c>
      <c r="Q4" s="258"/>
      <c r="R4" s="259"/>
      <c r="S4" s="251" t="s">
        <v>38</v>
      </c>
      <c r="T4" s="252"/>
      <c r="U4" s="252"/>
      <c r="V4" s="252"/>
      <c r="W4" s="253"/>
      <c r="X4" s="247" t="s">
        <v>69</v>
      </c>
      <c r="Y4" s="242" t="s">
        <v>104</v>
      </c>
    </row>
    <row r="5" spans="1:25" ht="30.75" customHeight="1" x14ac:dyDescent="0.25">
      <c r="A5" s="255"/>
      <c r="B5" s="255"/>
      <c r="C5" s="255"/>
      <c r="D5" s="250" t="s">
        <v>70</v>
      </c>
      <c r="E5" s="250"/>
      <c r="F5" s="250" t="s">
        <v>71</v>
      </c>
      <c r="G5" s="250"/>
      <c r="H5" s="250" t="s">
        <v>72</v>
      </c>
      <c r="I5" s="250"/>
      <c r="J5" s="250" t="s">
        <v>73</v>
      </c>
      <c r="K5" s="250"/>
      <c r="L5" s="250" t="s">
        <v>74</v>
      </c>
      <c r="M5" s="250"/>
      <c r="N5" s="219"/>
      <c r="O5" s="220"/>
      <c r="P5" s="243" t="s">
        <v>43</v>
      </c>
      <c r="Q5" s="243" t="s">
        <v>4</v>
      </c>
      <c r="R5" s="243" t="s">
        <v>44</v>
      </c>
      <c r="S5" s="243" t="s">
        <v>45</v>
      </c>
      <c r="T5" s="245" t="s">
        <v>10</v>
      </c>
      <c r="U5" s="246"/>
      <c r="V5" s="245" t="s">
        <v>11</v>
      </c>
      <c r="W5" s="246"/>
      <c r="X5" s="248"/>
      <c r="Y5" s="242"/>
    </row>
    <row r="6" spans="1:25" ht="87" customHeight="1" x14ac:dyDescent="0.25">
      <c r="A6" s="256"/>
      <c r="B6" s="256"/>
      <c r="C6" s="256"/>
      <c r="D6" s="32" t="s">
        <v>47</v>
      </c>
      <c r="E6" s="32" t="s">
        <v>46</v>
      </c>
      <c r="F6" s="32" t="s">
        <v>47</v>
      </c>
      <c r="G6" s="32" t="s">
        <v>46</v>
      </c>
      <c r="H6" s="32" t="s">
        <v>47</v>
      </c>
      <c r="I6" s="32" t="s">
        <v>46</v>
      </c>
      <c r="J6" s="32" t="s">
        <v>47</v>
      </c>
      <c r="K6" s="32" t="s">
        <v>46</v>
      </c>
      <c r="L6" s="32" t="s">
        <v>47</v>
      </c>
      <c r="M6" s="32" t="s">
        <v>46</v>
      </c>
      <c r="N6" s="42" t="s">
        <v>47</v>
      </c>
      <c r="O6" s="42" t="s">
        <v>48</v>
      </c>
      <c r="P6" s="244"/>
      <c r="Q6" s="244"/>
      <c r="R6" s="244"/>
      <c r="S6" s="244"/>
      <c r="T6" s="1" t="s">
        <v>4</v>
      </c>
      <c r="U6" s="1" t="s">
        <v>44</v>
      </c>
      <c r="V6" s="1" t="s">
        <v>4</v>
      </c>
      <c r="W6" s="1" t="s">
        <v>44</v>
      </c>
      <c r="X6" s="249"/>
      <c r="Y6" s="242"/>
    </row>
    <row r="7" spans="1:25" s="30" customFormat="1" ht="35.25" customHeight="1" x14ac:dyDescent="0.25">
      <c r="A7" s="230">
        <v>1</v>
      </c>
      <c r="B7" s="233" t="s">
        <v>155</v>
      </c>
      <c r="C7" s="23" t="s">
        <v>99</v>
      </c>
      <c r="D7" s="45">
        <v>105</v>
      </c>
      <c r="E7" s="45">
        <v>3</v>
      </c>
      <c r="F7" s="22">
        <v>101</v>
      </c>
      <c r="G7" s="22">
        <v>3</v>
      </c>
      <c r="H7" s="22">
        <v>88</v>
      </c>
      <c r="I7" s="22">
        <v>3</v>
      </c>
      <c r="J7" s="22">
        <v>75</v>
      </c>
      <c r="K7" s="22">
        <v>3</v>
      </c>
      <c r="L7" s="22">
        <v>85</v>
      </c>
      <c r="M7" s="22">
        <v>3</v>
      </c>
      <c r="N7" s="31">
        <f>D7+F7+H7+J7+L7</f>
        <v>454</v>
      </c>
      <c r="O7" s="31">
        <f>E7+G7+I7+K7+M7</f>
        <v>15</v>
      </c>
      <c r="P7" s="28">
        <f>Q7+R7</f>
        <v>24</v>
      </c>
      <c r="Q7" s="22">
        <v>17</v>
      </c>
      <c r="R7" s="22">
        <v>7</v>
      </c>
      <c r="S7" s="22">
        <v>2</v>
      </c>
      <c r="T7" s="22">
        <v>13</v>
      </c>
      <c r="U7" s="22">
        <v>7</v>
      </c>
      <c r="V7" s="22">
        <v>2</v>
      </c>
      <c r="W7" s="22"/>
      <c r="X7" s="23"/>
      <c r="Y7" s="29">
        <f>P7-S7-T7-U7-V7-W7</f>
        <v>0</v>
      </c>
    </row>
    <row r="8" spans="1:25" s="30" customFormat="1" ht="35.25" customHeight="1" x14ac:dyDescent="0.25">
      <c r="A8" s="231"/>
      <c r="B8" s="234"/>
      <c r="C8" s="23" t="s">
        <v>100</v>
      </c>
      <c r="D8" s="22">
        <v>83</v>
      </c>
      <c r="E8" s="22">
        <v>3</v>
      </c>
      <c r="F8" s="22">
        <v>105</v>
      </c>
      <c r="G8" s="22">
        <v>3</v>
      </c>
      <c r="H8" s="22">
        <v>101</v>
      </c>
      <c r="I8" s="22">
        <v>3</v>
      </c>
      <c r="J8" s="22">
        <v>88</v>
      </c>
      <c r="K8" s="22">
        <v>3</v>
      </c>
      <c r="L8" s="22">
        <v>75</v>
      </c>
      <c r="M8" s="22">
        <v>3</v>
      </c>
      <c r="N8" s="31">
        <f t="shared" ref="N8:N9" si="0">D8+F8+H8+J8+L8</f>
        <v>452</v>
      </c>
      <c r="O8" s="31">
        <f t="shared" ref="O8:O9" si="1">E8+G8+I8+K8+M8</f>
        <v>15</v>
      </c>
      <c r="P8" s="260"/>
      <c r="Q8" s="261"/>
      <c r="R8" s="261"/>
      <c r="S8" s="261"/>
      <c r="T8" s="261"/>
      <c r="U8" s="261"/>
      <c r="V8" s="261"/>
      <c r="W8" s="262"/>
      <c r="X8" s="23"/>
      <c r="Y8" s="29">
        <f t="shared" ref="Y8:Y9" si="2">P8-S8-T8-U8-V8-W8</f>
        <v>0</v>
      </c>
    </row>
    <row r="9" spans="1:25" s="30" customFormat="1" ht="35.25" customHeight="1" x14ac:dyDescent="0.25">
      <c r="A9" s="232"/>
      <c r="B9" s="235"/>
      <c r="C9" s="23" t="s">
        <v>102</v>
      </c>
      <c r="D9" s="22">
        <v>91</v>
      </c>
      <c r="E9" s="22">
        <v>3</v>
      </c>
      <c r="F9" s="22">
        <v>83</v>
      </c>
      <c r="G9" s="22">
        <v>3</v>
      </c>
      <c r="H9" s="22">
        <v>105</v>
      </c>
      <c r="I9" s="22">
        <v>3</v>
      </c>
      <c r="J9" s="22">
        <v>101</v>
      </c>
      <c r="K9" s="22">
        <v>3</v>
      </c>
      <c r="L9" s="22">
        <v>88</v>
      </c>
      <c r="M9" s="22">
        <v>3</v>
      </c>
      <c r="N9" s="31">
        <f t="shared" si="0"/>
        <v>468</v>
      </c>
      <c r="O9" s="31">
        <f t="shared" si="1"/>
        <v>15</v>
      </c>
      <c r="P9" s="263"/>
      <c r="Q9" s="264"/>
      <c r="R9" s="264"/>
      <c r="S9" s="264"/>
      <c r="T9" s="264"/>
      <c r="U9" s="264"/>
      <c r="V9" s="264"/>
      <c r="W9" s="265"/>
      <c r="X9" s="23"/>
      <c r="Y9" s="29">
        <f t="shared" si="2"/>
        <v>0</v>
      </c>
    </row>
    <row r="11" spans="1:25" x14ac:dyDescent="0.25">
      <c r="L11" s="214" t="s">
        <v>225</v>
      </c>
      <c r="M11" s="214"/>
      <c r="N11" s="214"/>
      <c r="O11" s="214"/>
      <c r="P11" s="214"/>
      <c r="Q11" s="214"/>
      <c r="R11" s="214"/>
      <c r="S11" s="214"/>
      <c r="T11" s="214"/>
      <c r="U11" s="214"/>
    </row>
    <row r="12" spans="1:25" x14ac:dyDescent="0.25">
      <c r="B12" s="137" t="s">
        <v>115</v>
      </c>
      <c r="C12" s="137"/>
      <c r="L12" s="138" t="s">
        <v>110</v>
      </c>
      <c r="M12" s="138"/>
      <c r="N12" s="138"/>
      <c r="O12" s="138"/>
      <c r="P12" s="138"/>
      <c r="Q12" s="138"/>
      <c r="R12" s="138"/>
      <c r="S12" s="138"/>
      <c r="T12" s="138"/>
      <c r="U12" s="138"/>
    </row>
    <row r="17" spans="2:20" ht="15.75" x14ac:dyDescent="0.25">
      <c r="B17" s="278" t="s">
        <v>157</v>
      </c>
      <c r="C17" s="278"/>
      <c r="O17" s="133" t="s">
        <v>145</v>
      </c>
      <c r="P17" s="133"/>
      <c r="Q17" s="133"/>
      <c r="R17" s="133"/>
      <c r="S17" s="134"/>
      <c r="T17" s="134"/>
    </row>
  </sheetData>
  <mergeCells count="30">
    <mergeCell ref="B12:C12"/>
    <mergeCell ref="A7:A9"/>
    <mergeCell ref="B7:B9"/>
    <mergeCell ref="D5:E5"/>
    <mergeCell ref="L5:M5"/>
    <mergeCell ref="F5:G5"/>
    <mergeCell ref="A4:A6"/>
    <mergeCell ref="B4:B6"/>
    <mergeCell ref="D4:M4"/>
    <mergeCell ref="L11:U11"/>
    <mergeCell ref="L12:U12"/>
    <mergeCell ref="P8:W9"/>
    <mergeCell ref="A1:C1"/>
    <mergeCell ref="A2:C2"/>
    <mergeCell ref="X4:X6"/>
    <mergeCell ref="T5:U5"/>
    <mergeCell ref="J5:K5"/>
    <mergeCell ref="S4:W4"/>
    <mergeCell ref="A3:V3"/>
    <mergeCell ref="W3:X3"/>
    <mergeCell ref="C4:C6"/>
    <mergeCell ref="H5:I5"/>
    <mergeCell ref="P4:R4"/>
    <mergeCell ref="P5:P6"/>
    <mergeCell ref="N4:O5"/>
    <mergeCell ref="Y4:Y6"/>
    <mergeCell ref="Q5:Q6"/>
    <mergeCell ref="R5:R6"/>
    <mergeCell ref="V5:W5"/>
    <mergeCell ref="S5:S6"/>
  </mergeCells>
  <phoneticPr fontId="35" type="noConversion"/>
  <pageMargins left="0.25" right="0.21" top="0.3" bottom="0.25" header="0.2" footer="0.2"/>
  <pageSetup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W12"/>
  <sheetViews>
    <sheetView workbookViewId="0">
      <selection activeCell="E17" sqref="E17"/>
    </sheetView>
  </sheetViews>
  <sheetFormatPr defaultRowHeight="15" x14ac:dyDescent="0.25"/>
  <cols>
    <col min="1" max="1" width="5.140625" customWidth="1"/>
    <col min="2" max="2" width="10.85546875" customWidth="1"/>
    <col min="3" max="3" width="13.140625" customWidth="1"/>
    <col min="4" max="4" width="4.85546875" customWidth="1"/>
    <col min="5" max="5" width="5.28515625" customWidth="1"/>
    <col min="6" max="6" width="4.85546875" customWidth="1"/>
    <col min="7" max="7" width="5.5703125" customWidth="1"/>
    <col min="8" max="8" width="4.85546875" customWidth="1"/>
    <col min="9" max="9" width="5.28515625" customWidth="1"/>
    <col min="10" max="10" width="4.85546875" customWidth="1"/>
    <col min="11" max="11" width="5.42578125" customWidth="1"/>
    <col min="12" max="12" width="5" customWidth="1"/>
    <col min="13" max="13" width="5.7109375" customWidth="1"/>
    <col min="14" max="18" width="6" customWidth="1"/>
    <col min="19" max="19" width="5.28515625" customWidth="1"/>
    <col min="20" max="21" width="6" customWidth="1"/>
    <col min="22" max="22" width="5.28515625" customWidth="1"/>
    <col min="23" max="23" width="15.42578125" customWidth="1"/>
  </cols>
  <sheetData>
    <row r="1" spans="1:23" ht="23.25" customHeight="1" x14ac:dyDescent="0.25">
      <c r="A1" s="170" t="s">
        <v>0</v>
      </c>
      <c r="B1" s="170"/>
      <c r="C1" s="170"/>
      <c r="D1" s="170"/>
      <c r="E1" s="19"/>
      <c r="F1" s="19"/>
      <c r="G1" s="19"/>
      <c r="H1" s="19"/>
      <c r="I1" s="19"/>
      <c r="J1" s="19"/>
      <c r="K1" s="19"/>
      <c r="L1" s="19"/>
      <c r="M1" s="19"/>
    </row>
    <row r="2" spans="1:23" ht="23.25" customHeight="1" x14ac:dyDescent="0.25">
      <c r="A2" s="171" t="s">
        <v>105</v>
      </c>
      <c r="B2" s="171"/>
      <c r="C2" s="171"/>
      <c r="D2" s="171"/>
      <c r="E2" s="20"/>
      <c r="F2" s="20"/>
      <c r="G2" s="20"/>
      <c r="H2" s="20"/>
      <c r="I2" s="20"/>
      <c r="J2" s="20"/>
      <c r="K2" s="20"/>
      <c r="L2" s="20"/>
      <c r="M2" s="20"/>
    </row>
    <row r="3" spans="1:23" ht="42" customHeight="1" x14ac:dyDescent="0.3">
      <c r="A3" s="236" t="s">
        <v>88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41" t="s">
        <v>107</v>
      </c>
      <c r="V3" s="241"/>
    </row>
    <row r="4" spans="1:23" ht="69" customHeight="1" x14ac:dyDescent="0.25">
      <c r="A4" s="254" t="s">
        <v>1</v>
      </c>
      <c r="B4" s="254" t="s">
        <v>34</v>
      </c>
      <c r="C4" s="254" t="s">
        <v>2</v>
      </c>
      <c r="D4" s="221" t="s">
        <v>36</v>
      </c>
      <c r="E4" s="222"/>
      <c r="F4" s="222"/>
      <c r="G4" s="222"/>
      <c r="H4" s="222"/>
      <c r="I4" s="222"/>
      <c r="J4" s="222"/>
      <c r="K4" s="223"/>
      <c r="L4" s="215" t="s">
        <v>37</v>
      </c>
      <c r="M4" s="215"/>
      <c r="N4" s="239" t="s">
        <v>114</v>
      </c>
      <c r="O4" s="240"/>
      <c r="P4" s="240"/>
      <c r="Q4" s="237" t="s">
        <v>38</v>
      </c>
      <c r="R4" s="237"/>
      <c r="S4" s="237"/>
      <c r="T4" s="237"/>
      <c r="U4" s="237"/>
      <c r="V4" s="215" t="s">
        <v>8</v>
      </c>
      <c r="W4" s="242" t="s">
        <v>106</v>
      </c>
    </row>
    <row r="5" spans="1:23" ht="45.75" customHeight="1" x14ac:dyDescent="0.25">
      <c r="A5" s="255"/>
      <c r="B5" s="255"/>
      <c r="C5" s="255"/>
      <c r="D5" s="221" t="s">
        <v>39</v>
      </c>
      <c r="E5" s="223"/>
      <c r="F5" s="221" t="s">
        <v>40</v>
      </c>
      <c r="G5" s="223"/>
      <c r="H5" s="221" t="s">
        <v>41</v>
      </c>
      <c r="I5" s="223"/>
      <c r="J5" s="221" t="s">
        <v>42</v>
      </c>
      <c r="K5" s="223"/>
      <c r="L5" s="215"/>
      <c r="M5" s="215"/>
      <c r="N5" s="216" t="s">
        <v>43</v>
      </c>
      <c r="O5" s="216" t="s">
        <v>4</v>
      </c>
      <c r="P5" s="216" t="s">
        <v>44</v>
      </c>
      <c r="Q5" s="243" t="s">
        <v>45</v>
      </c>
      <c r="R5" s="245" t="s">
        <v>10</v>
      </c>
      <c r="S5" s="246"/>
      <c r="T5" s="245" t="s">
        <v>11</v>
      </c>
      <c r="U5" s="246"/>
      <c r="V5" s="215"/>
      <c r="W5" s="242"/>
    </row>
    <row r="6" spans="1:23" ht="75" customHeight="1" x14ac:dyDescent="0.25">
      <c r="A6" s="256"/>
      <c r="B6" s="256"/>
      <c r="C6" s="256"/>
      <c r="D6" s="32" t="s">
        <v>47</v>
      </c>
      <c r="E6" s="32" t="s">
        <v>46</v>
      </c>
      <c r="F6" s="32" t="s">
        <v>47</v>
      </c>
      <c r="G6" s="32" t="s">
        <v>46</v>
      </c>
      <c r="H6" s="32" t="s">
        <v>47</v>
      </c>
      <c r="I6" s="32" t="s">
        <v>46</v>
      </c>
      <c r="J6" s="32" t="s">
        <v>47</v>
      </c>
      <c r="K6" s="32" t="s">
        <v>46</v>
      </c>
      <c r="L6" s="32" t="s">
        <v>47</v>
      </c>
      <c r="M6" s="32" t="s">
        <v>46</v>
      </c>
      <c r="N6" s="216"/>
      <c r="O6" s="216"/>
      <c r="P6" s="216"/>
      <c r="Q6" s="244"/>
      <c r="R6" s="1" t="s">
        <v>4</v>
      </c>
      <c r="S6" s="1" t="s">
        <v>44</v>
      </c>
      <c r="T6" s="1" t="s">
        <v>4</v>
      </c>
      <c r="U6" s="1" t="s">
        <v>44</v>
      </c>
      <c r="V6" s="215"/>
      <c r="W6" s="242"/>
    </row>
    <row r="7" spans="1:23" s="27" customFormat="1" ht="30" customHeight="1" x14ac:dyDescent="0.25">
      <c r="A7" s="269">
        <v>1</v>
      </c>
      <c r="B7" s="266"/>
      <c r="C7" s="23" t="s">
        <v>99</v>
      </c>
      <c r="D7" s="46"/>
      <c r="E7" s="46"/>
      <c r="F7" s="22"/>
      <c r="G7" s="22"/>
      <c r="H7" s="22"/>
      <c r="I7" s="22"/>
      <c r="J7" s="22"/>
      <c r="K7" s="22"/>
      <c r="L7" s="28">
        <f>D7+F7+H7+J7</f>
        <v>0</v>
      </c>
      <c r="M7" s="28">
        <f>E7+G7+I7+K7</f>
        <v>0</v>
      </c>
      <c r="N7" s="24">
        <f>O7+P7</f>
        <v>0</v>
      </c>
      <c r="O7" s="25"/>
      <c r="P7" s="25"/>
      <c r="Q7" s="25"/>
      <c r="R7" s="25"/>
      <c r="S7" s="25"/>
      <c r="T7" s="25"/>
      <c r="U7" s="25"/>
      <c r="V7" s="22"/>
      <c r="W7" s="26">
        <f>N7-Q7-R7-S7-T7-U7</f>
        <v>0</v>
      </c>
    </row>
    <row r="8" spans="1:23" s="27" customFormat="1" ht="27.75" customHeight="1" x14ac:dyDescent="0.25">
      <c r="A8" s="270"/>
      <c r="B8" s="267"/>
      <c r="C8" s="23" t="s">
        <v>100</v>
      </c>
      <c r="D8" s="22"/>
      <c r="E8" s="22"/>
      <c r="F8" s="22"/>
      <c r="G8" s="22"/>
      <c r="H8" s="22"/>
      <c r="I8" s="22"/>
      <c r="J8" s="22"/>
      <c r="K8" s="22"/>
      <c r="L8" s="28">
        <f t="shared" ref="L8:L9" si="0">D8+F8+H8+J8</f>
        <v>0</v>
      </c>
      <c r="M8" s="28">
        <f t="shared" ref="M8:M9" si="1">E8+G8+I8+K8</f>
        <v>0</v>
      </c>
      <c r="N8" s="272"/>
      <c r="O8" s="273"/>
      <c r="P8" s="273"/>
      <c r="Q8" s="273"/>
      <c r="R8" s="273"/>
      <c r="S8" s="273"/>
      <c r="T8" s="273"/>
      <c r="U8" s="274"/>
      <c r="V8" s="22"/>
      <c r="W8" s="26"/>
    </row>
    <row r="9" spans="1:23" s="27" customFormat="1" ht="27.75" customHeight="1" x14ac:dyDescent="0.25">
      <c r="A9" s="271"/>
      <c r="B9" s="268"/>
      <c r="C9" s="23" t="s">
        <v>102</v>
      </c>
      <c r="D9" s="22"/>
      <c r="E9" s="22"/>
      <c r="F9" s="22"/>
      <c r="G9" s="22"/>
      <c r="H9" s="22"/>
      <c r="I9" s="22"/>
      <c r="J9" s="22"/>
      <c r="K9" s="22"/>
      <c r="L9" s="28">
        <f t="shared" si="0"/>
        <v>0</v>
      </c>
      <c r="M9" s="28">
        <f t="shared" si="1"/>
        <v>0</v>
      </c>
      <c r="N9" s="275"/>
      <c r="O9" s="276"/>
      <c r="P9" s="276"/>
      <c r="Q9" s="276"/>
      <c r="R9" s="276"/>
      <c r="S9" s="276"/>
      <c r="T9" s="276"/>
      <c r="U9" s="277"/>
      <c r="V9" s="22"/>
      <c r="W9" s="26"/>
    </row>
    <row r="11" spans="1:23" x14ac:dyDescent="0.25">
      <c r="L11" s="214" t="s">
        <v>109</v>
      </c>
      <c r="M11" s="214"/>
      <c r="N11" s="214"/>
      <c r="O11" s="214"/>
      <c r="P11" s="214"/>
      <c r="Q11" s="214"/>
      <c r="R11" s="214"/>
      <c r="S11" s="214"/>
      <c r="T11" s="214"/>
      <c r="U11" s="214"/>
    </row>
    <row r="12" spans="1:23" x14ac:dyDescent="0.25">
      <c r="B12" s="137" t="s">
        <v>115</v>
      </c>
      <c r="C12" s="137"/>
      <c r="L12" s="138" t="s">
        <v>110</v>
      </c>
      <c r="M12" s="138"/>
      <c r="N12" s="138"/>
      <c r="O12" s="138"/>
      <c r="P12" s="138"/>
      <c r="Q12" s="138"/>
      <c r="R12" s="138"/>
      <c r="S12" s="138"/>
      <c r="T12" s="138"/>
      <c r="U12" s="138"/>
    </row>
  </sheetData>
  <mergeCells count="29">
    <mergeCell ref="A1:D1"/>
    <mergeCell ref="A2:D2"/>
    <mergeCell ref="U3:V3"/>
    <mergeCell ref="T5:U5"/>
    <mergeCell ref="N4:P4"/>
    <mergeCell ref="H5:I5"/>
    <mergeCell ref="Q4:U4"/>
    <mergeCell ref="R5:S5"/>
    <mergeCell ref="Q5:Q6"/>
    <mergeCell ref="N5:N6"/>
    <mergeCell ref="A3:T3"/>
    <mergeCell ref="P5:P6"/>
    <mergeCell ref="D4:K4"/>
    <mergeCell ref="O5:O6"/>
    <mergeCell ref="L4:M5"/>
    <mergeCell ref="A7:A9"/>
    <mergeCell ref="A4:A6"/>
    <mergeCell ref="C4:C6"/>
    <mergeCell ref="B4:B6"/>
    <mergeCell ref="W4:W6"/>
    <mergeCell ref="V4:V6"/>
    <mergeCell ref="N8:U9"/>
    <mergeCell ref="L11:U11"/>
    <mergeCell ref="L12:U12"/>
    <mergeCell ref="B7:B9"/>
    <mergeCell ref="D5:E5"/>
    <mergeCell ref="F5:G5"/>
    <mergeCell ref="J5:K5"/>
    <mergeCell ref="B12:C12"/>
  </mergeCells>
  <phoneticPr fontId="35" type="noConversion"/>
  <pageMargins left="0.25" right="0.21" top="0.52" bottom="0.25" header="0.2" footer="0.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Mau 01</vt:lpstr>
      <vt:lpstr> PL1 Co cau gv MN</vt:lpstr>
      <vt:lpstr>PL 1 Cơ câu GVTH (2)</vt:lpstr>
      <vt:lpstr>PL 1 Co cau THCS (2)</vt:lpstr>
      <vt:lpstr>PL2 mn</vt:lpstr>
      <vt:lpstr>PL2th</vt:lpstr>
      <vt:lpstr>PL2 THCS</vt:lpstr>
      <vt:lpstr>'PL2 mn'!Print_Titles</vt:lpstr>
      <vt:lpstr>'PL2 THCS'!Print_Titles</vt:lpstr>
      <vt:lpstr>PL2th!Print_Titles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FPTShop</dc:creator>
  <cp:keywords/>
  <dc:description/>
  <cp:lastModifiedBy>AutoBVT</cp:lastModifiedBy>
  <cp:revision/>
  <cp:lastPrinted>2019-12-04T01:37:54Z</cp:lastPrinted>
  <dcterms:created xsi:type="dcterms:W3CDTF">2016-12-29T16:25:22Z</dcterms:created>
  <dcterms:modified xsi:type="dcterms:W3CDTF">2019-12-04T01:43:37Z</dcterms:modified>
  <cp:category/>
  <cp:contentStatus/>
</cp:coreProperties>
</file>