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au GV 02" sheetId="1" r:id="rId1"/>
  </sheets>
  <definedNames>
    <definedName name="_xlnm.Print_Titles" localSheetId="0">'Mau GV 02'!$5:$5</definedName>
  </definedNames>
  <calcPr fullCalcOnLoad="1"/>
</workbook>
</file>

<file path=xl/sharedStrings.xml><?xml version="1.0" encoding="utf-8"?>
<sst xmlns="http://schemas.openxmlformats.org/spreadsheetml/2006/main" count="48" uniqueCount="42">
  <si>
    <t>Ghi chú</t>
  </si>
  <si>
    <t>Họ và tên</t>
  </si>
  <si>
    <t>(ký tên, đóng dấu)</t>
  </si>
  <si>
    <t>UBND HUYỆN NINH GIANG</t>
  </si>
  <si>
    <t>Trình độ chuyên môn</t>
  </si>
  <si>
    <t>Vị trí việc làm</t>
  </si>
  <si>
    <t>PHÒNG NỘI VỤ</t>
  </si>
  <si>
    <t>PHÒNG GD – ĐT</t>
  </si>
  <si>
    <t>HIỆU TRƯỞNG</t>
  </si>
  <si>
    <t xml:space="preserve">PHÊ DUYẾT CỦA UBND HUYỆN </t>
  </si>
  <si>
    <t>DANH SÁCH GIÁO VIÊN HỢP ĐỒNG LAO ĐỘNG NĂM HỌC 2017-2018</t>
  </si>
  <si>
    <t>Thời điểm: tháng 12/2017</t>
  </si>
  <si>
    <t>Thời điểm hợp đồng lao động tại đơn vị</t>
  </si>
  <si>
    <t xml:space="preserve">Hệ số lương hưởng </t>
  </si>
  <si>
    <t>Số tháng được hưởng năm 2017</t>
  </si>
  <si>
    <t>Tiền lương 01 tháng (đồng)</t>
  </si>
  <si>
    <t>Phụ cấp ưu đãi 01 tháng (đồng)</t>
  </si>
  <si>
    <t>Tổng tiền lương năm 2017 (đồng)</t>
  </si>
  <si>
    <t>Cộng</t>
  </si>
  <si>
    <t>Ninh Giang, ngày.........tháng 12 năm 2017</t>
  </si>
  <si>
    <t>GV TH</t>
  </si>
  <si>
    <t>Ngày, tháng năm sinh (dd/mm/yyyy)</t>
  </si>
  <si>
    <t>STT</t>
  </si>
  <si>
    <t>Ninh Giang,Ngày.....tháng 12 năm 2017</t>
  </si>
  <si>
    <t>Ninh Giang, Ngày.....tháng 12 năm 2017</t>
  </si>
  <si>
    <t>Văn Giang,Ngày.....tháng 12 năm 2017</t>
  </si>
  <si>
    <t>TRƯỜNG TIỂU HỌC VĂN GIANG</t>
  </si>
  <si>
    <t>Nguyễn Thị Nga</t>
  </si>
  <si>
    <t>Trần Thị Vui</t>
  </si>
  <si>
    <t>Vũ Thị Dung</t>
  </si>
  <si>
    <t>Ngô Thị Uyên</t>
  </si>
  <si>
    <t>27/4/1991</t>
  </si>
  <si>
    <t>01/01/1990</t>
  </si>
  <si>
    <t>01/11/1988</t>
  </si>
  <si>
    <t>04/10/1989</t>
  </si>
  <si>
    <t>CĐTH</t>
  </si>
  <si>
    <t>ĐHNN</t>
  </si>
  <si>
    <t>ĐHMT</t>
  </si>
  <si>
    <t>GVTH</t>
  </si>
  <si>
    <t>GVMT</t>
  </si>
  <si>
    <t>GV TA</t>
  </si>
  <si>
    <t>10 tháng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</si>
</sst>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3"/>
  <sheetViews>
    <sheetView tabSelected="1" zoomScalePageLayoutView="0" workbookViewId="0" topLeftCell="A4">
      <selection activeCell="M24" sqref="M24"/>
    </sheetView>
  </sheetViews>
  <sheetFormatPr defaultColWidth="9.140625" defaultRowHeight="12.75"/>
  <cols>
    <col min="1" max="1" width="4.8515625" style="0" customWidth="1"/>
    <col min="2" max="2" width="22.8515625" style="0" customWidth="1"/>
    <col min="3" max="3" width="12.28125" style="0" customWidth="1"/>
    <col min="4" max="4" width="9.421875" style="0" customWidth="1"/>
    <col min="5" max="5" width="10.421875" style="0" customWidth="1"/>
    <col min="6" max="6" width="11.7109375" style="0" customWidth="1"/>
    <col min="7" max="7" width="7.00390625" style="0" customWidth="1"/>
    <col min="8" max="8" width="12.421875" style="0" customWidth="1"/>
    <col min="9" max="9" width="11.57421875" style="0" customWidth="1"/>
    <col min="10" max="10" width="8.8515625" style="0" customWidth="1"/>
    <col min="11" max="11" width="14.140625" style="0" customWidth="1"/>
    <col min="13" max="13" width="13.140625" style="0" customWidth="1"/>
  </cols>
  <sheetData>
    <row r="1" spans="1:4" ht="15.75" customHeight="1">
      <c r="A1" s="22" t="s">
        <v>3</v>
      </c>
      <c r="B1" s="22"/>
      <c r="C1" s="22"/>
      <c r="D1" s="22"/>
    </row>
    <row r="2" spans="1:11" ht="18" customHeight="1">
      <c r="A2" s="21" t="s">
        <v>26</v>
      </c>
      <c r="B2" s="21"/>
      <c r="C2" s="21"/>
      <c r="D2" s="21"/>
      <c r="J2" s="21"/>
      <c r="K2" s="21"/>
    </row>
    <row r="3" spans="1:11" ht="28.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2" ht="64.5" customHeight="1">
      <c r="A5" s="8" t="s">
        <v>22</v>
      </c>
      <c r="B5" s="8" t="s">
        <v>1</v>
      </c>
      <c r="C5" s="8" t="s">
        <v>21</v>
      </c>
      <c r="D5" s="8" t="s">
        <v>4</v>
      </c>
      <c r="E5" s="8" t="s">
        <v>5</v>
      </c>
      <c r="F5" s="8" t="s">
        <v>12</v>
      </c>
      <c r="G5" s="8" t="s">
        <v>13</v>
      </c>
      <c r="H5" s="8" t="s">
        <v>15</v>
      </c>
      <c r="I5" s="8" t="s">
        <v>16</v>
      </c>
      <c r="J5" s="8" t="s">
        <v>14</v>
      </c>
      <c r="K5" s="8" t="s">
        <v>17</v>
      </c>
      <c r="L5" s="16" t="s">
        <v>0</v>
      </c>
    </row>
    <row r="6" spans="1:12" ht="1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12</v>
      </c>
      <c r="L6" s="15"/>
    </row>
    <row r="7" spans="1:13" ht="31.5" customHeight="1">
      <c r="A7" s="1">
        <v>1</v>
      </c>
      <c r="B7" s="18" t="s">
        <v>27</v>
      </c>
      <c r="C7" s="2" t="s">
        <v>31</v>
      </c>
      <c r="D7" s="1" t="s">
        <v>35</v>
      </c>
      <c r="E7" s="1" t="s">
        <v>38</v>
      </c>
      <c r="F7" s="3">
        <v>42767</v>
      </c>
      <c r="G7" s="1">
        <v>1.86</v>
      </c>
      <c r="H7" s="13">
        <f>G7*1300000</f>
        <v>2418000</v>
      </c>
      <c r="I7" s="13">
        <f>H7*35%</f>
        <v>846300</v>
      </c>
      <c r="J7" s="2" t="s">
        <v>41</v>
      </c>
      <c r="K7" s="13">
        <f>M7*10</f>
        <v>32643000</v>
      </c>
      <c r="L7" s="15"/>
      <c r="M7" s="14">
        <f>H7+I7</f>
        <v>3264300</v>
      </c>
    </row>
    <row r="8" spans="1:13" ht="31.5" customHeight="1">
      <c r="A8" s="1">
        <v>2</v>
      </c>
      <c r="B8" s="18" t="s">
        <v>28</v>
      </c>
      <c r="C8" s="2" t="s">
        <v>34</v>
      </c>
      <c r="D8" s="1" t="s">
        <v>35</v>
      </c>
      <c r="E8" s="1" t="s">
        <v>20</v>
      </c>
      <c r="F8" s="3">
        <v>42767</v>
      </c>
      <c r="G8" s="1">
        <v>1.86</v>
      </c>
      <c r="H8" s="13">
        <f>G8*1300000</f>
        <v>2418000</v>
      </c>
      <c r="I8" s="13">
        <f>H8*35%</f>
        <v>846300</v>
      </c>
      <c r="J8" s="2" t="s">
        <v>41</v>
      </c>
      <c r="K8" s="13">
        <f>M8*10</f>
        <v>32643000</v>
      </c>
      <c r="L8" s="15"/>
      <c r="M8" s="14">
        <f>H8+I8</f>
        <v>3264300</v>
      </c>
    </row>
    <row r="9" spans="1:13" ht="31.5" customHeight="1">
      <c r="A9" s="1">
        <v>3</v>
      </c>
      <c r="B9" s="18" t="s">
        <v>30</v>
      </c>
      <c r="C9" s="2" t="s">
        <v>33</v>
      </c>
      <c r="D9" s="1" t="s">
        <v>37</v>
      </c>
      <c r="E9" s="1" t="s">
        <v>39</v>
      </c>
      <c r="F9" s="3">
        <v>42767</v>
      </c>
      <c r="G9" s="1">
        <v>1.86</v>
      </c>
      <c r="H9" s="13">
        <f>G9*1300000</f>
        <v>2418000</v>
      </c>
      <c r="I9" s="13">
        <f>H9*35%</f>
        <v>846300</v>
      </c>
      <c r="J9" s="2" t="s">
        <v>41</v>
      </c>
      <c r="K9" s="13">
        <f>M9*10</f>
        <v>32643000</v>
      </c>
      <c r="L9" s="15"/>
      <c r="M9" s="14">
        <f>H9+I9</f>
        <v>3264300</v>
      </c>
    </row>
    <row r="10" spans="1:13" ht="31.5" customHeight="1">
      <c r="A10" s="1">
        <v>4</v>
      </c>
      <c r="B10" s="18" t="s">
        <v>29</v>
      </c>
      <c r="C10" s="2" t="s">
        <v>32</v>
      </c>
      <c r="D10" s="1" t="s">
        <v>36</v>
      </c>
      <c r="E10" s="1" t="s">
        <v>40</v>
      </c>
      <c r="F10" s="3">
        <v>42767</v>
      </c>
      <c r="G10" s="1">
        <v>2.1</v>
      </c>
      <c r="H10" s="13">
        <f>G10*1300000</f>
        <v>2730000</v>
      </c>
      <c r="I10" s="13">
        <f>H10*35%</f>
        <v>955499.9999999999</v>
      </c>
      <c r="J10" s="2" t="s">
        <v>41</v>
      </c>
      <c r="K10" s="13">
        <f>M10*10</f>
        <v>36855000</v>
      </c>
      <c r="L10" s="15"/>
      <c r="M10" s="14">
        <f>H10+I10</f>
        <v>3685500</v>
      </c>
    </row>
    <row r="11" spans="1:13" ht="20.25" customHeight="1">
      <c r="A11" s="4"/>
      <c r="B11" s="5" t="s">
        <v>18</v>
      </c>
      <c r="C11" s="6"/>
      <c r="D11" s="4"/>
      <c r="E11" s="7"/>
      <c r="F11" s="4"/>
      <c r="G11" s="4"/>
      <c r="H11" s="17">
        <f>SUM(H7:H10)</f>
        <v>9984000</v>
      </c>
      <c r="I11" s="17">
        <f>H11*35%</f>
        <v>3494400</v>
      </c>
      <c r="J11" s="17"/>
      <c r="K11" s="17">
        <f>M11*10</f>
        <v>134784000</v>
      </c>
      <c r="L11" s="15"/>
      <c r="M11" s="14">
        <f>H11+I11</f>
        <v>13478400</v>
      </c>
    </row>
    <row r="14" spans="1:12" ht="15.75">
      <c r="A14" s="20" t="s">
        <v>23</v>
      </c>
      <c r="B14" s="20"/>
      <c r="C14" s="20"/>
      <c r="D14" s="11"/>
      <c r="E14" s="20" t="s">
        <v>24</v>
      </c>
      <c r="F14" s="20"/>
      <c r="G14" s="20"/>
      <c r="H14" s="20"/>
      <c r="I14" s="20" t="s">
        <v>25</v>
      </c>
      <c r="J14" s="20"/>
      <c r="K14" s="20"/>
      <c r="L14" s="20"/>
    </row>
    <row r="15" spans="1:12" ht="15.75">
      <c r="A15" s="21" t="s">
        <v>6</v>
      </c>
      <c r="B15" s="21"/>
      <c r="C15" s="21"/>
      <c r="D15" s="9"/>
      <c r="E15" s="21" t="s">
        <v>7</v>
      </c>
      <c r="F15" s="21"/>
      <c r="G15" s="21"/>
      <c r="H15" s="21"/>
      <c r="I15" s="21" t="s">
        <v>8</v>
      </c>
      <c r="J15" s="21"/>
      <c r="K15" s="21"/>
      <c r="L15" s="21"/>
    </row>
    <row r="16" spans="1:12" ht="15.75">
      <c r="A16" s="21" t="s">
        <v>2</v>
      </c>
      <c r="B16" s="21"/>
      <c r="C16" s="21"/>
      <c r="D16" s="9"/>
      <c r="E16" s="21" t="s">
        <v>2</v>
      </c>
      <c r="F16" s="21"/>
      <c r="G16" s="21"/>
      <c r="H16" s="21"/>
      <c r="I16" s="21" t="s">
        <v>2</v>
      </c>
      <c r="J16" s="21"/>
      <c r="K16" s="21"/>
      <c r="L16" s="21"/>
    </row>
    <row r="17" spans="1:11" ht="18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9" ht="22.5" customHeight="1"/>
    <row r="20" ht="22.5" customHeight="1"/>
    <row r="21" ht="9.75" customHeight="1"/>
    <row r="22" spans="1:12" ht="18.75">
      <c r="A22" s="26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8.75">
      <c r="A23" s="19" t="s">
        <v>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sheetProtection/>
  <mergeCells count="16">
    <mergeCell ref="E15:H15"/>
    <mergeCell ref="E16:H16"/>
    <mergeCell ref="A14:C14"/>
    <mergeCell ref="A15:C15"/>
    <mergeCell ref="A16:C16"/>
    <mergeCell ref="A22:L22"/>
    <mergeCell ref="A23:L23"/>
    <mergeCell ref="I14:L14"/>
    <mergeCell ref="I15:L15"/>
    <mergeCell ref="I16:L16"/>
    <mergeCell ref="A1:D1"/>
    <mergeCell ref="A2:D2"/>
    <mergeCell ref="A4:K4"/>
    <mergeCell ref="A3:K3"/>
    <mergeCell ref="J2:K2"/>
    <mergeCell ref="E14:H14"/>
  </mergeCells>
  <printOptions/>
  <pageMargins left="0.23" right="0.2" top="0.33" bottom="0.31" header="0.2" footer="0.1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NAMDUONG</dc:creator>
  <cp:keywords/>
  <dc:description/>
  <cp:lastModifiedBy>WIN7</cp:lastModifiedBy>
  <cp:lastPrinted>2017-12-19T02:34:18Z</cp:lastPrinted>
  <dcterms:created xsi:type="dcterms:W3CDTF">2002-01-11T15:09:14Z</dcterms:created>
  <dcterms:modified xsi:type="dcterms:W3CDTF">2017-12-19T02:34:21Z</dcterms:modified>
  <cp:category/>
  <cp:version/>
  <cp:contentType/>
  <cp:contentStatus/>
</cp:coreProperties>
</file>